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2025" sheetId="1" r:id="rId4"/>
    <sheet state="visible" name="budget 2026" sheetId="2" r:id="rId5"/>
    <sheet state="visible" name="budget 2025 - détail par action" sheetId="3" r:id="rId6"/>
    <sheet state="visible" name="budget 2026 - détail par action" sheetId="4" r:id="rId7"/>
  </sheets>
  <definedNames/>
  <calcPr/>
  <extLst>
    <ext uri="GoogleSheetsCustomDataVersion2">
      <go:sheetsCustomData xmlns:go="http://customooxmlschemas.google.com/" r:id="rId8" roundtripDataChecksum="z3UfDs6y2mithpwXaMFVbybw7SybMW1UQebpMeX717s="/>
    </ext>
  </extLst>
</workbook>
</file>

<file path=xl/sharedStrings.xml><?xml version="1.0" encoding="utf-8"?>
<sst xmlns="http://schemas.openxmlformats.org/spreadsheetml/2006/main" count="411" uniqueCount="120">
  <si>
    <t>BUDGET PREVISIONNEL DU PROJET</t>
  </si>
  <si>
    <t>Année ou exercice 2025</t>
  </si>
  <si>
    <t>CHARGES</t>
  </si>
  <si>
    <t>Action 1 Ludothèque</t>
  </si>
  <si>
    <t>Action 2 Bibliothèque vivante</t>
  </si>
  <si>
    <t>Action 3 Bien manger</t>
  </si>
  <si>
    <t>Action 4 Calendrier de l'avent</t>
  </si>
  <si>
    <t>Action 5 Ressourcerie</t>
  </si>
  <si>
    <t>Action 6 Café associatif</t>
  </si>
  <si>
    <t>Action 7 Projet des enfants</t>
  </si>
  <si>
    <t>Action 8 CLAS</t>
  </si>
  <si>
    <t>Action 9 Espaces de travail partagés</t>
  </si>
  <si>
    <t>Action 10 "Observatoire" du lien social en milieu rural</t>
  </si>
  <si>
    <t>DETAIL DES DEPENSES</t>
  </si>
  <si>
    <t>PRODUITS</t>
  </si>
  <si>
    <t>60 - Achat</t>
  </si>
  <si>
    <t>Précisez le détail des achats</t>
  </si>
  <si>
    <t>70 - Vente de produits, de marchandises, de prestations de services</t>
  </si>
  <si>
    <t>601 - Alimentation</t>
  </si>
  <si>
    <t>collactions offertes pendant les évènements et ateliers de cuisine, gouters, achat matière première</t>
  </si>
  <si>
    <t>701 - Vente de produits finis (ressourcerie)</t>
  </si>
  <si>
    <t>6061 - Fournitures non stockables (eau, énergie)</t>
  </si>
  <si>
    <t>Fluides pour la cuisine</t>
  </si>
  <si>
    <t>701 - Vente de produits finis (issus des autres projets)</t>
  </si>
  <si>
    <t>6063 - Fournitures d'entretien et de petit équipement</t>
  </si>
  <si>
    <t>Achat enregistreurs audio, achat de jeux, matériel audiomaton</t>
  </si>
  <si>
    <t>706 - Prestations de services (espaces de travail)</t>
  </si>
  <si>
    <t>6068 - Autres fournitures</t>
  </si>
  <si>
    <t>Papier, feutres, papier, déco…</t>
  </si>
  <si>
    <t>707 - Vente de marchandises (café asso et fam)</t>
  </si>
  <si>
    <t>61 - Services extérieurs</t>
  </si>
  <si>
    <t>Précisez le détail des services extérieurs</t>
  </si>
  <si>
    <t>74 - Subventions d'exploitation</t>
  </si>
  <si>
    <t>Sous traitance générale</t>
  </si>
  <si>
    <t>Etat</t>
  </si>
  <si>
    <t>Locations</t>
  </si>
  <si>
    <t>CAF</t>
  </si>
  <si>
    <t>Entretien et réparation</t>
  </si>
  <si>
    <t>MSA</t>
  </si>
  <si>
    <t>616 - Assurance</t>
  </si>
  <si>
    <t>Région(s)</t>
  </si>
  <si>
    <t>Documentation</t>
  </si>
  <si>
    <t>Département(s) (CFPPA)</t>
  </si>
  <si>
    <t>Divers</t>
  </si>
  <si>
    <t>Intercommunualité(s)</t>
  </si>
  <si>
    <t>62 - Autres services extérieurs</t>
  </si>
  <si>
    <t>Précisez le détail des autres services extérieurs</t>
  </si>
  <si>
    <t>Commune(s)</t>
  </si>
  <si>
    <t>622 - Rémunérations intermédiaires et honoraires</t>
  </si>
  <si>
    <t>Rémunération d'intervenants : anthropologue, association Les Blouses Brothers, artistes, gestionnaire de paie, etc 3500 pour site et numérique (réparti)</t>
  </si>
  <si>
    <t xml:space="preserve">Organismes sociaux </t>
  </si>
  <si>
    <t>623 - Publicité, publication</t>
  </si>
  <si>
    <t>impression flyers, affiches, site internet</t>
  </si>
  <si>
    <t>CARSAT</t>
  </si>
  <si>
    <t>625 - Déplacements, missions</t>
  </si>
  <si>
    <t>frais de déplacement des bénévoles + frais de carburant lié au ramassage avec le minibus</t>
  </si>
  <si>
    <t>Fonds européens</t>
  </si>
  <si>
    <t>626 - Frais postaux et de télécommunications</t>
  </si>
  <si>
    <t>Etat FDVA</t>
  </si>
  <si>
    <t>Autres aides (DRAC, fondation SEVE, secours populaire, etc.)</t>
  </si>
  <si>
    <t>63 - Impôts et taxes</t>
  </si>
  <si>
    <t>75 - Autres produits de gestion courante</t>
  </si>
  <si>
    <t>Impôts et taxes sur rémunération</t>
  </si>
  <si>
    <t>Dont cotisations</t>
  </si>
  <si>
    <t>Autres impôts et taxes</t>
  </si>
  <si>
    <t>SACEM</t>
  </si>
  <si>
    <t>64 - Charges de personnel</t>
  </si>
  <si>
    <t>(calcul avec salarié 7 mois/12)</t>
  </si>
  <si>
    <t>641 - Rémunération des personnels</t>
  </si>
  <si>
    <t>salaire brut + Prime précarité 10%</t>
  </si>
  <si>
    <t>645 - Charges sociales</t>
  </si>
  <si>
    <t>charges patronales</t>
  </si>
  <si>
    <t>647 - Autres charges de personnel</t>
  </si>
  <si>
    <t>médecine du travail + opco + prevoyance</t>
  </si>
  <si>
    <t>65 - Autres charges de gestion courante</t>
  </si>
  <si>
    <t>Abonnement Internet</t>
  </si>
  <si>
    <t>abonnement fibre</t>
  </si>
  <si>
    <t>79 - Transfert de charges</t>
  </si>
  <si>
    <t>Gestion et abonnement site internet</t>
  </si>
  <si>
    <t>hébergement web</t>
  </si>
  <si>
    <t>Etat (contrats aidés)</t>
  </si>
  <si>
    <t>TOTAL DES CHARGES PREVISIONNELLES</t>
  </si>
  <si>
    <t>TOTAL DES PRODUITS PREVISIONNELS</t>
  </si>
  <si>
    <t>86 - Emplois des contributions volontaires en nature</t>
  </si>
  <si>
    <t>87 - Contributions volontaires en nature</t>
  </si>
  <si>
    <t>Mise à disposition de locaux</t>
  </si>
  <si>
    <t>cuisine, local Flaujac, local Vayssade, halle de la mairie</t>
  </si>
  <si>
    <t>Mise à disposition gratuite de biens et prestations</t>
  </si>
  <si>
    <t>Mise à disposition de personnel</t>
  </si>
  <si>
    <t>RESSOURCES PROPRES AFFECTEES A L'ACTION</t>
  </si>
  <si>
    <t>TOTAL DES CHARGES</t>
  </si>
  <si>
    <t>TOTAL DES PRODUITS</t>
  </si>
  <si>
    <t>TOTAL GENERAL</t>
  </si>
  <si>
    <t>La structure sollicite une subvention de  25 000€</t>
  </si>
  <si>
    <t>€</t>
  </si>
  <si>
    <t>Nom-prénom du représentant légal de la structure / cachet de la structure</t>
  </si>
  <si>
    <t>Danielle Poujade</t>
  </si>
  <si>
    <t>Année ou exercice 2026</t>
  </si>
  <si>
    <t>MONTANT EN EUROS</t>
  </si>
  <si>
    <t>701 - Vente de produits finis (autres issus des autres projets)</t>
  </si>
  <si>
    <t>Etat (précisez les ministères ou dispositifs sollicités)</t>
  </si>
  <si>
    <t>Rémunération d'intervenants : anthropologue, association Les Blouses Brothers, artistes, gestionnaire de paie, etc</t>
  </si>
  <si>
    <t>Organismes sociaux (détaillez)</t>
  </si>
  <si>
    <t>Précisez le détail des charges de personnel</t>
  </si>
  <si>
    <t>La structure sollicite une subvention de 27 000 €</t>
  </si>
  <si>
    <t>Alimentation</t>
  </si>
  <si>
    <t>Fournitures non stockables (eau, énergie)</t>
  </si>
  <si>
    <t>Fournitures d'entretien et de petit équipement</t>
  </si>
  <si>
    <t>Autres fournitures</t>
  </si>
  <si>
    <t>Assurance</t>
  </si>
  <si>
    <t>Rémunérations intermédiaires et honoraires</t>
  </si>
  <si>
    <t>Publicité, publication</t>
  </si>
  <si>
    <t>Déplacements, missions</t>
  </si>
  <si>
    <t>Frais postaux et de télécommunications</t>
  </si>
  <si>
    <t>641 - Rémunération des personnels (CDD)</t>
  </si>
  <si>
    <t>Prime précarité 10%</t>
  </si>
  <si>
    <t>salaire brut</t>
  </si>
  <si>
    <t>TOTAL DES CHARGES PAR ACTION</t>
  </si>
  <si>
    <t>local Flaujac, local Vayssade, maison Boissy</t>
  </si>
  <si>
    <t>La structure sollicite une subvention de ………………….€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</si>
</sst>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Calibri"/>
      <scheme val="minor"/>
    </font>
    <font>
      <sz val="24.0"/>
      <color theme="1"/>
      <name val="Montserrat"/>
    </font>
    <font/>
    <font>
      <sz val="16.0"/>
      <color theme="1"/>
      <name val="Montserrat"/>
    </font>
    <font>
      <color theme="1"/>
      <name val="Montserrat"/>
    </font>
    <font>
      <b/>
      <sz val="10.0"/>
      <color theme="1"/>
      <name val="Montserrat"/>
    </font>
    <font>
      <b/>
      <sz val="11.0"/>
      <color theme="1"/>
      <name val="Montserrat"/>
    </font>
    <font>
      <sz val="11.0"/>
      <color theme="1"/>
      <name val="Montserrat"/>
    </font>
    <font>
      <sz val="11.0"/>
      <color rgb="FF000000"/>
      <name val="Montserrat"/>
    </font>
    <font>
      <sz val="11.0"/>
      <color rgb="FF9900FF"/>
      <name val="Montserrat"/>
    </font>
    <font>
      <i/>
      <sz val="11.0"/>
      <color rgb="FF0000FF"/>
      <name val="Montserrat"/>
    </font>
    <font>
      <color theme="1"/>
      <name val="Calibri"/>
      <scheme val="minor"/>
    </font>
    <font>
      <b/>
      <sz val="12.0"/>
      <color theme="1"/>
      <name val="Montserrat"/>
    </font>
    <font>
      <b/>
      <sz val="16.0"/>
      <color theme="1"/>
      <name val="Montserrat"/>
    </font>
    <font>
      <b/>
      <sz val="20.0"/>
      <color theme="1"/>
      <name val="Montserrat"/>
    </font>
    <font>
      <sz val="14.0"/>
      <color theme="1"/>
      <name val="Montserrat"/>
    </font>
    <font>
      <b/>
      <sz val="14.0"/>
      <color theme="1"/>
      <name val="Montserrat"/>
    </font>
    <font>
      <sz val="11.0"/>
      <color rgb="FF0000FF"/>
      <name val="Montserrat"/>
    </font>
  </fonts>
  <fills count="15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EAF1DD"/>
        <bgColor rgb="FFEAF1DD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  <fill>
      <patternFill patternType="solid">
        <fgColor rgb="FFDDD9C3"/>
        <bgColor rgb="FFDDD9C3"/>
      </patternFill>
    </fill>
    <fill>
      <patternFill patternType="solid">
        <fgColor rgb="FFF2DBDB"/>
        <bgColor rgb="FFF2DBDB"/>
      </patternFill>
    </fill>
    <fill>
      <patternFill patternType="solid">
        <fgColor rgb="FFA5A5A5"/>
        <bgColor rgb="FFA5A5A5"/>
      </patternFill>
    </fill>
    <fill>
      <patternFill patternType="solid">
        <fgColor rgb="FF7F7F7F"/>
        <bgColor rgb="FF7F7F7F"/>
      </patternFill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</fills>
  <borders count="33">
    <border/>
    <border>
      <left style="medium">
        <color rgb="FF000000"/>
      </left>
    </border>
    <border>
      <right style="medium">
        <color rgb="FF000000"/>
      </right>
    </border>
    <border>
      <top style="thick">
        <color rgb="FFFDE9D9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4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top"/>
    </xf>
    <xf borderId="2" fillId="0" fontId="2" numFmtId="0" xfId="0" applyBorder="1" applyFont="1"/>
    <xf borderId="0" fillId="0" fontId="1" numFmtId="0" xfId="0" applyFont="1"/>
    <xf borderId="3" fillId="0" fontId="3" numFmtId="0" xfId="0" applyAlignment="1" applyBorder="1" applyFont="1">
      <alignment horizontal="center" readingOrder="0" vertical="top"/>
    </xf>
    <xf borderId="3" fillId="0" fontId="2" numFmtId="0" xfId="0" applyBorder="1" applyFont="1"/>
    <xf borderId="0" fillId="0" fontId="4" numFmtId="0" xfId="0" applyAlignment="1" applyFont="1">
      <alignment vertical="top"/>
    </xf>
    <xf borderId="4" fillId="2" fontId="5" numFmtId="0" xfId="0" applyAlignment="1" applyBorder="1" applyFill="1" applyFont="1">
      <alignment shrinkToFit="0" vertical="top" wrapText="1"/>
    </xf>
    <xf borderId="5" fillId="2" fontId="5" numFmtId="0" xfId="0" applyAlignment="1" applyBorder="1" applyFont="1">
      <alignment readingOrder="0" shrinkToFit="0" vertical="top" wrapText="1"/>
    </xf>
    <xf borderId="6" fillId="2" fontId="5" numFmtId="0" xfId="0" applyAlignment="1" applyBorder="1" applyFont="1">
      <alignment readingOrder="0" shrinkToFit="0" vertical="top" wrapText="1"/>
    </xf>
    <xf borderId="6" fillId="2" fontId="5" numFmtId="0" xfId="0" applyAlignment="1" applyBorder="1" applyFont="1">
      <alignment shrinkToFit="0" vertical="top" wrapText="1"/>
    </xf>
    <xf borderId="6" fillId="2" fontId="5" numFmtId="0" xfId="0" applyAlignment="1" applyBorder="1" applyFont="1">
      <alignment vertical="top"/>
    </xf>
    <xf borderId="7" fillId="2" fontId="5" numFmtId="0" xfId="0" applyAlignment="1" applyBorder="1" applyFont="1">
      <alignment shrinkToFit="0" vertical="top" wrapText="1"/>
    </xf>
    <xf borderId="0" fillId="0" fontId="5" numFmtId="0" xfId="0" applyAlignment="1" applyFont="1">
      <alignment vertical="top"/>
    </xf>
    <xf borderId="8" fillId="3" fontId="6" numFmtId="0" xfId="0" applyAlignment="1" applyBorder="1" applyFill="1" applyFont="1">
      <alignment shrinkToFit="0" wrapText="1"/>
    </xf>
    <xf borderId="9" fillId="3" fontId="7" numFmtId="0" xfId="0" applyBorder="1" applyFont="1"/>
    <xf borderId="10" fillId="3" fontId="7" numFmtId="0" xfId="0" applyBorder="1" applyFont="1"/>
    <xf borderId="10" fillId="3" fontId="7" numFmtId="0" xfId="0" applyAlignment="1" applyBorder="1" applyFont="1">
      <alignment shrinkToFit="0" wrapText="1"/>
    </xf>
    <xf borderId="10" fillId="4" fontId="6" numFmtId="0" xfId="0" applyAlignment="1" applyBorder="1" applyFill="1" applyFont="1">
      <alignment shrinkToFit="0" wrapText="1"/>
    </xf>
    <xf borderId="11" fillId="4" fontId="7" numFmtId="0" xfId="0" applyBorder="1" applyFont="1"/>
    <xf borderId="12" fillId="3" fontId="7" numFmtId="0" xfId="0" applyBorder="1" applyFont="1"/>
    <xf borderId="8" fillId="0" fontId="7" numFmtId="0" xfId="0" applyAlignment="1" applyBorder="1" applyFont="1">
      <alignment readingOrder="0" shrinkToFit="0" wrapText="1"/>
    </xf>
    <xf borderId="9" fillId="5" fontId="7" numFmtId="0" xfId="0" applyBorder="1" applyFill="1" applyFont="1"/>
    <xf borderId="10" fillId="0" fontId="7" numFmtId="0" xfId="0" applyAlignment="1" applyBorder="1" applyFont="1">
      <alignment readingOrder="0"/>
    </xf>
    <xf borderId="10" fillId="0" fontId="7" numFmtId="0" xfId="0" applyBorder="1" applyFont="1"/>
    <xf borderId="10" fillId="0" fontId="7" numFmtId="0" xfId="0" applyAlignment="1" applyBorder="1" applyFont="1">
      <alignment shrinkToFit="0" wrapText="1"/>
    </xf>
    <xf borderId="10" fillId="5" fontId="7" numFmtId="0" xfId="0" applyAlignment="1" applyBorder="1" applyFont="1">
      <alignment readingOrder="0"/>
    </xf>
    <xf borderId="11" fillId="5" fontId="7" numFmtId="0" xfId="0" applyAlignment="1" applyBorder="1" applyFont="1">
      <alignment readingOrder="0"/>
    </xf>
    <xf borderId="0" fillId="0" fontId="4" numFmtId="0" xfId="0" applyFont="1"/>
    <xf borderId="0" fillId="0" fontId="7" numFmtId="0" xfId="0" applyAlignment="1" applyFont="1">
      <alignment shrinkToFit="0" wrapText="1"/>
    </xf>
    <xf borderId="8" fillId="6" fontId="6" numFmtId="0" xfId="0" applyAlignment="1" applyBorder="1" applyFill="1" applyFont="1">
      <alignment shrinkToFit="0" wrapText="1"/>
    </xf>
    <xf borderId="9" fillId="6" fontId="7" numFmtId="0" xfId="0" applyBorder="1" applyFont="1"/>
    <xf borderId="10" fillId="6" fontId="7" numFmtId="0" xfId="0" applyBorder="1" applyFont="1"/>
    <xf borderId="10" fillId="6" fontId="7" numFmtId="0" xfId="0" applyAlignment="1" applyBorder="1" applyFont="1">
      <alignment shrinkToFit="0" wrapText="1"/>
    </xf>
    <xf borderId="10" fillId="6" fontId="6" numFmtId="0" xfId="0" applyBorder="1" applyFont="1"/>
    <xf borderId="11" fillId="6" fontId="7" numFmtId="0" xfId="0" applyBorder="1" applyFont="1"/>
    <xf borderId="12" fillId="6" fontId="7" numFmtId="0" xfId="0" applyBorder="1" applyFont="1"/>
    <xf borderId="8" fillId="0" fontId="7" numFmtId="0" xfId="0" applyAlignment="1" applyBorder="1" applyFont="1">
      <alignment shrinkToFit="0" wrapText="1"/>
    </xf>
    <xf borderId="10" fillId="0" fontId="7" numFmtId="0" xfId="0" applyAlignment="1" applyBorder="1" applyFont="1">
      <alignment readingOrder="0" shrinkToFit="0" wrapText="1"/>
    </xf>
    <xf borderId="11" fillId="0" fontId="7" numFmtId="0" xfId="0" applyBorder="1" applyFont="1"/>
    <xf borderId="11" fillId="0" fontId="7" numFmtId="0" xfId="0" applyAlignment="1" applyBorder="1" applyFont="1">
      <alignment readingOrder="0"/>
    </xf>
    <xf borderId="10" fillId="7" fontId="7" numFmtId="0" xfId="0" applyBorder="1" applyFill="1" applyFont="1"/>
    <xf borderId="11" fillId="7" fontId="7" numFmtId="0" xfId="0" applyBorder="1" applyFont="1"/>
    <xf borderId="10" fillId="0" fontId="8" numFmtId="0" xfId="0" applyAlignment="1" applyBorder="1" applyFont="1">
      <alignment readingOrder="0"/>
    </xf>
    <xf borderId="11" fillId="0" fontId="8" numFmtId="0" xfId="0" applyAlignment="1" applyBorder="1" applyFont="1">
      <alignment readingOrder="0"/>
    </xf>
    <xf borderId="8" fillId="8" fontId="6" numFmtId="0" xfId="0" applyAlignment="1" applyBorder="1" applyFill="1" applyFont="1">
      <alignment shrinkToFit="0" wrapText="1"/>
    </xf>
    <xf borderId="9" fillId="8" fontId="7" numFmtId="0" xfId="0" applyBorder="1" applyFont="1"/>
    <xf borderId="10" fillId="8" fontId="7" numFmtId="0" xfId="0" applyBorder="1" applyFont="1"/>
    <xf borderId="10" fillId="8" fontId="9" numFmtId="0" xfId="0" applyBorder="1" applyFont="1"/>
    <xf borderId="10" fillId="8" fontId="10" numFmtId="0" xfId="0" applyBorder="1" applyFont="1"/>
    <xf borderId="10" fillId="8" fontId="7" numFmtId="0" xfId="0" applyAlignment="1" applyBorder="1" applyFont="1">
      <alignment shrinkToFit="0" wrapText="1"/>
    </xf>
    <xf borderId="12" fillId="8" fontId="7" numFmtId="0" xfId="0" applyBorder="1" applyFont="1"/>
    <xf borderId="10" fillId="0" fontId="9" numFmtId="0" xfId="0" applyAlignment="1" applyBorder="1" applyFont="1">
      <alignment readingOrder="0"/>
    </xf>
    <xf borderId="10" fillId="0" fontId="10" numFmtId="0" xfId="0" applyAlignment="1" applyBorder="1" applyFont="1">
      <alignment readingOrder="0"/>
    </xf>
    <xf borderId="13" fillId="0" fontId="7" numFmtId="0" xfId="0" applyBorder="1" applyFont="1"/>
    <xf borderId="10" fillId="0" fontId="9" numFmtId="0" xfId="0" applyBorder="1" applyFont="1"/>
    <xf borderId="8" fillId="5" fontId="6" numFmtId="0" xfId="0" applyAlignment="1" applyBorder="1" applyFont="1">
      <alignment shrinkToFit="0" wrapText="1"/>
    </xf>
    <xf borderId="10" fillId="5" fontId="7" numFmtId="0" xfId="0" applyBorder="1" applyFont="1"/>
    <xf borderId="10" fillId="5" fontId="7" numFmtId="0" xfId="0" applyAlignment="1" applyBorder="1" applyFont="1">
      <alignment shrinkToFit="0" wrapText="1"/>
    </xf>
    <xf borderId="10" fillId="5" fontId="8" numFmtId="0" xfId="0" applyAlignment="1" applyBorder="1" applyFont="1">
      <alignment readingOrder="0"/>
    </xf>
    <xf borderId="11" fillId="5" fontId="8" numFmtId="0" xfId="0" applyAlignment="1" applyBorder="1" applyFont="1">
      <alignment readingOrder="0"/>
    </xf>
    <xf borderId="0" fillId="5" fontId="7" numFmtId="0" xfId="0" applyFont="1"/>
    <xf borderId="8" fillId="9" fontId="6" numFmtId="0" xfId="0" applyAlignment="1" applyBorder="1" applyFill="1" applyFont="1">
      <alignment shrinkToFit="0" wrapText="1"/>
    </xf>
    <xf borderId="9" fillId="9" fontId="7" numFmtId="0" xfId="0" applyBorder="1" applyFont="1"/>
    <xf borderId="10" fillId="9" fontId="7" numFmtId="0" xfId="0" applyBorder="1" applyFont="1"/>
    <xf borderId="10" fillId="9" fontId="7" numFmtId="0" xfId="0" applyAlignment="1" applyBorder="1" applyFont="1">
      <alignment shrinkToFit="0" wrapText="1"/>
    </xf>
    <xf borderId="10" fillId="9" fontId="6" numFmtId="0" xfId="0" applyBorder="1" applyFont="1"/>
    <xf borderId="11" fillId="9" fontId="7" numFmtId="0" xfId="0" applyBorder="1" applyFont="1"/>
    <xf borderId="12" fillId="9" fontId="7" numFmtId="0" xfId="0" applyBorder="1" applyFont="1"/>
    <xf borderId="9" fillId="0" fontId="7" numFmtId="0" xfId="0" applyBorder="1" applyFont="1"/>
    <xf borderId="8" fillId="4" fontId="6" numFmtId="0" xfId="0" applyAlignment="1" applyBorder="1" applyFont="1">
      <alignment shrinkToFit="0" wrapText="1"/>
    </xf>
    <xf borderId="9" fillId="4" fontId="7" numFmtId="0" xfId="0" applyBorder="1" applyFont="1"/>
    <xf borderId="10" fillId="4" fontId="7" numFmtId="0" xfId="0" applyBorder="1" applyFont="1"/>
    <xf borderId="10" fillId="4" fontId="7" numFmtId="0" xfId="0" applyAlignment="1" applyBorder="1" applyFont="1">
      <alignment readingOrder="0" shrinkToFit="0" wrapText="1"/>
    </xf>
    <xf borderId="10" fillId="7" fontId="6" numFmtId="0" xfId="0" applyBorder="1" applyFont="1"/>
    <xf borderId="12" fillId="4" fontId="7" numFmtId="0" xfId="0" applyBorder="1" applyFont="1"/>
    <xf borderId="10" fillId="0" fontId="7" numFmtId="0" xfId="0" applyAlignment="1" applyBorder="1" applyFont="1">
      <alignment horizontal="right" readingOrder="0"/>
    </xf>
    <xf borderId="0" fillId="0" fontId="4" numFmtId="0" xfId="0" applyAlignment="1" applyFont="1">
      <alignment readingOrder="0"/>
    </xf>
    <xf borderId="9" fillId="0" fontId="7" numFmtId="0" xfId="0" applyAlignment="1" applyBorder="1" applyFont="1">
      <alignment readingOrder="0"/>
    </xf>
    <xf borderId="10" fillId="10" fontId="6" numFmtId="0" xfId="0" applyBorder="1" applyFill="1" applyFont="1"/>
    <xf borderId="11" fillId="10" fontId="7" numFmtId="0" xfId="0" applyBorder="1" applyFont="1"/>
    <xf borderId="14" fillId="0" fontId="7" numFmtId="0" xfId="0" applyBorder="1" applyFont="1"/>
    <xf borderId="15" fillId="0" fontId="7" numFmtId="0" xfId="0" applyBorder="1" applyFont="1"/>
    <xf borderId="8" fillId="3" fontId="6" numFmtId="0" xfId="0" applyAlignment="1" applyBorder="1" applyFont="1">
      <alignment readingOrder="0" shrinkToFit="0" wrapText="1"/>
    </xf>
    <xf borderId="16" fillId="3" fontId="7" numFmtId="0" xfId="0" applyAlignment="1" applyBorder="1" applyFont="1">
      <alignment shrinkToFit="0" wrapText="1"/>
    </xf>
    <xf borderId="16" fillId="0" fontId="11" numFmtId="0" xfId="0" applyBorder="1" applyFont="1"/>
    <xf borderId="11" fillId="0" fontId="11" numFmtId="0" xfId="0" applyBorder="1" applyFont="1"/>
    <xf borderId="8" fillId="3" fontId="6" numFmtId="0" xfId="0" applyAlignment="1" applyBorder="1" applyFont="1">
      <alignment shrinkToFit="0" vertical="center" wrapText="1"/>
    </xf>
    <xf borderId="9" fillId="3" fontId="12" numFmtId="0" xfId="0" applyAlignment="1" applyBorder="1" applyFont="1">
      <alignment horizontal="right" vertical="center"/>
    </xf>
    <xf borderId="10" fillId="3" fontId="12" numFmtId="0" xfId="0" applyAlignment="1" applyBorder="1" applyFont="1">
      <alignment horizontal="right" vertical="center"/>
    </xf>
    <xf borderId="10" fillId="0" fontId="11" numFmtId="0" xfId="0" applyBorder="1" applyFont="1"/>
    <xf borderId="7" fillId="0" fontId="11" numFmtId="0" xfId="0" applyBorder="1" applyFont="1"/>
    <xf borderId="16" fillId="3" fontId="12" numFmtId="0" xfId="0" applyAlignment="1" applyBorder="1" applyFont="1">
      <alignment horizontal="right" vertical="center"/>
    </xf>
    <xf borderId="17" fillId="0" fontId="2" numFmtId="0" xfId="0" applyBorder="1" applyFont="1"/>
    <xf borderId="9" fillId="0" fontId="2" numFmtId="0" xfId="0" applyBorder="1" applyFont="1"/>
    <xf borderId="6" fillId="3" fontId="12" numFmtId="0" xfId="0" applyAlignment="1" applyBorder="1" applyFont="1">
      <alignment readingOrder="0" vertical="center"/>
    </xf>
    <xf borderId="7" fillId="3" fontId="12" numFmtId="0" xfId="0" applyAlignment="1" applyBorder="1" applyFont="1">
      <alignment vertical="center"/>
    </xf>
    <xf borderId="0" fillId="3" fontId="4" numFmtId="0" xfId="0" applyFont="1"/>
    <xf borderId="8" fillId="4" fontId="6" numFmtId="0" xfId="0" applyAlignment="1" applyBorder="1" applyFont="1">
      <alignment readingOrder="0" shrinkToFit="0" wrapText="1"/>
    </xf>
    <xf borderId="10" fillId="4" fontId="7" numFmtId="0" xfId="0" applyAlignment="1" applyBorder="1" applyFont="1">
      <alignment shrinkToFit="0" wrapText="1"/>
    </xf>
    <xf borderId="10" fillId="3" fontId="6" numFmtId="0" xfId="0" applyBorder="1" applyFont="1"/>
    <xf borderId="11" fillId="3" fontId="7" numFmtId="0" xfId="0" applyBorder="1" applyFont="1"/>
    <xf borderId="18" fillId="0" fontId="4" numFmtId="0" xfId="0" applyAlignment="1" applyBorder="1" applyFont="1">
      <alignment readingOrder="0"/>
    </xf>
    <xf borderId="8" fillId="0" fontId="6" numFmtId="0" xfId="0" applyAlignment="1" applyBorder="1" applyFont="1">
      <alignment shrinkToFit="0" wrapText="1"/>
    </xf>
    <xf borderId="10" fillId="4" fontId="6" numFmtId="0" xfId="0" applyBorder="1" applyFont="1"/>
    <xf borderId="8" fillId="11" fontId="13" numFmtId="0" xfId="0" applyAlignment="1" applyBorder="1" applyFill="1" applyFont="1">
      <alignment shrinkToFit="0" wrapText="1"/>
    </xf>
    <xf borderId="9" fillId="11" fontId="6" numFmtId="0" xfId="0" applyBorder="1" applyFont="1"/>
    <xf borderId="10" fillId="11" fontId="6" numFmtId="0" xfId="0" applyBorder="1" applyFont="1"/>
    <xf borderId="10" fillId="11" fontId="6" numFmtId="0" xfId="0" applyAlignment="1" applyBorder="1" applyFont="1">
      <alignment shrinkToFit="0" wrapText="1"/>
    </xf>
    <xf borderId="10" fillId="11" fontId="13" numFmtId="0" xfId="0" applyBorder="1" applyFont="1"/>
    <xf borderId="11" fillId="11" fontId="6" numFmtId="0" xfId="0" applyBorder="1" applyFont="1"/>
    <xf borderId="19" fillId="0" fontId="7" numFmtId="0" xfId="0" applyAlignment="1" applyBorder="1" applyFont="1">
      <alignment shrinkToFit="0" wrapText="1"/>
    </xf>
    <xf borderId="20" fillId="0" fontId="7" numFmtId="0" xfId="0" applyBorder="1" applyFont="1"/>
    <xf borderId="14" fillId="0" fontId="7" numFmtId="0" xfId="0" applyAlignment="1" applyBorder="1" applyFont="1">
      <alignment shrinkToFit="0" wrapText="1"/>
    </xf>
    <xf borderId="21" fillId="12" fontId="14" numFmtId="0" xfId="0" applyAlignment="1" applyBorder="1" applyFill="1" applyFont="1">
      <alignment shrinkToFit="0" wrapText="1"/>
    </xf>
    <xf borderId="22" fillId="12" fontId="14" numFmtId="0" xfId="0" applyAlignment="1" applyBorder="1" applyFont="1">
      <alignment horizontal="center"/>
    </xf>
    <xf borderId="23" fillId="12" fontId="14" numFmtId="0" xfId="0" applyAlignment="1" applyBorder="1" applyFont="1">
      <alignment horizontal="center"/>
    </xf>
    <xf borderId="24" fillId="0" fontId="2" numFmtId="0" xfId="0" applyBorder="1" applyFont="1"/>
    <xf borderId="22" fillId="0" fontId="2" numFmtId="0" xfId="0" applyBorder="1" applyFont="1"/>
    <xf borderId="25" fillId="12" fontId="14" numFmtId="0" xfId="0" applyAlignment="1" applyBorder="1" applyFont="1">
      <alignment shrinkToFit="0" wrapText="1"/>
    </xf>
    <xf borderId="25" fillId="12" fontId="14" numFmtId="0" xfId="0" applyBorder="1" applyFont="1"/>
    <xf borderId="26" fillId="12" fontId="14" numFmtId="0" xfId="0" applyBorder="1" applyFont="1"/>
    <xf borderId="27" fillId="0" fontId="15" numFmtId="0" xfId="0" applyAlignment="1" applyBorder="1" applyFont="1">
      <alignment horizontal="center" readingOrder="0" shrinkToFit="0" vertical="center" wrapText="1"/>
    </xf>
    <xf borderId="28" fillId="0" fontId="7" numFmtId="0" xfId="0" applyAlignment="1" applyBorder="1" applyFont="1">
      <alignment vertical="center"/>
    </xf>
    <xf borderId="28" fillId="0" fontId="16" numFmtId="3" xfId="0" applyAlignment="1" applyBorder="1" applyFont="1" applyNumberFormat="1">
      <alignment vertical="center"/>
    </xf>
    <xf borderId="28" fillId="0" fontId="7" numFmtId="0" xfId="0" applyAlignment="1" applyBorder="1" applyFont="1">
      <alignment shrinkToFit="0" vertical="center" wrapText="1"/>
    </xf>
    <xf borderId="29" fillId="0" fontId="7" numFmtId="0" xfId="0" applyAlignment="1" applyBorder="1" applyFont="1">
      <alignment vertical="center"/>
    </xf>
    <xf borderId="1" fillId="0" fontId="2" numFmtId="0" xfId="0" applyBorder="1" applyFont="1"/>
    <xf borderId="0" fillId="0" fontId="7" numFmtId="0" xfId="0" applyAlignment="1" applyFont="1">
      <alignment vertical="center"/>
    </xf>
    <xf borderId="0" fillId="0" fontId="7" numFmtId="0" xfId="0" applyAlignment="1" applyFont="1">
      <alignment shrinkToFit="0" vertical="center" wrapText="1"/>
    </xf>
    <xf borderId="2" fillId="0" fontId="7" numFmtId="0" xfId="0" applyAlignment="1" applyBorder="1" applyFont="1">
      <alignment vertical="center"/>
    </xf>
    <xf borderId="0" fillId="0" fontId="15" numFmtId="0" xfId="0" applyAlignment="1" applyFont="1">
      <alignment horizontal="center" shrinkToFit="0" vertical="center" wrapText="1"/>
    </xf>
    <xf borderId="0" fillId="0" fontId="16" numFmtId="0" xfId="0" applyAlignment="1" applyFont="1">
      <alignment readingOrder="0" vertical="center"/>
    </xf>
    <xf borderId="0" fillId="0" fontId="16" numFmtId="0" xfId="0" applyAlignment="1" applyFont="1">
      <alignment vertical="center"/>
    </xf>
    <xf borderId="1" fillId="0" fontId="7" numFmtId="0" xfId="0" applyAlignment="1" applyBorder="1" applyFont="1">
      <alignment shrinkToFit="0" vertical="center" wrapText="1"/>
    </xf>
    <xf borderId="30" fillId="0" fontId="7" numFmtId="0" xfId="0" applyAlignment="1" applyBorder="1" applyFont="1">
      <alignment shrinkToFit="0" vertical="center" wrapText="1"/>
    </xf>
    <xf borderId="31" fillId="0" fontId="7" numFmtId="0" xfId="0" applyAlignment="1" applyBorder="1" applyFont="1">
      <alignment vertical="center"/>
    </xf>
    <xf borderId="31" fillId="0" fontId="7" numFmtId="0" xfId="0" applyAlignment="1" applyBorder="1" applyFont="1">
      <alignment shrinkToFit="0" vertical="center" wrapText="1"/>
    </xf>
    <xf borderId="32" fillId="0" fontId="7" numFmtId="0" xfId="0" applyAlignment="1" applyBorder="1" applyFont="1">
      <alignment vertical="center"/>
    </xf>
    <xf borderId="9" fillId="13" fontId="7" numFmtId="0" xfId="0" applyBorder="1" applyFill="1" applyFont="1"/>
    <xf borderId="9" fillId="14" fontId="7" numFmtId="0" xfId="0" applyBorder="1" applyFill="1" applyFont="1"/>
    <xf borderId="10" fillId="0" fontId="17" numFmtId="0" xfId="0" applyAlignment="1" applyBorder="1" applyFont="1">
      <alignment readingOrder="0"/>
    </xf>
    <xf borderId="11" fillId="0" fontId="17" numFmtId="0" xfId="0" applyAlignment="1" applyBorder="1" applyFont="1">
      <alignment readingOrder="0"/>
    </xf>
    <xf borderId="10" fillId="5" fontId="9" numFmtId="0" xfId="0" applyAlignment="1" applyBorder="1" applyFont="1">
      <alignment readingOrder="0"/>
    </xf>
    <xf borderId="11" fillId="5" fontId="9" numFmtId="0" xfId="0" applyAlignment="1" applyBorder="1" applyFont="1">
      <alignment readingOrder="0"/>
    </xf>
    <xf borderId="27" fillId="0" fontId="1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55.29"/>
    <col customWidth="1" min="2" max="2" width="13.71"/>
    <col customWidth="1" hidden="1" min="3" max="3" width="13.57"/>
    <col customWidth="1" hidden="1" min="4" max="4" width="14.0"/>
    <col customWidth="1" hidden="1" min="5" max="5" width="13.57"/>
    <col customWidth="1" hidden="1" min="6" max="6" width="13.14"/>
    <col customWidth="1" hidden="1" min="7" max="7" width="14.14"/>
    <col customWidth="1" hidden="1" min="8" max="8" width="13.71"/>
    <col customWidth="1" hidden="1" min="9" max="9" width="13.43"/>
    <col customWidth="1" hidden="1" min="10" max="10" width="13.86"/>
    <col customWidth="1" hidden="1" min="11" max="12" width="16.14"/>
    <col customWidth="1" hidden="1" min="13" max="13" width="36.57"/>
    <col customWidth="1" min="14" max="14" width="64.43"/>
    <col customWidth="1" min="15" max="15" width="11.43"/>
    <col customWidth="1" min="16" max="27" width="9.14"/>
  </cols>
  <sheetData>
    <row r="1" ht="29.25" customHeight="1">
      <c r="A1" s="1" t="s">
        <v>0</v>
      </c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24.0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ht="54.75" customHeight="1">
      <c r="A3" s="7" t="s">
        <v>2</v>
      </c>
      <c r="B3" s="8"/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10" t="s">
        <v>13</v>
      </c>
      <c r="N3" s="11" t="s">
        <v>14</v>
      </c>
      <c r="O3" s="12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ht="32.25" customHeight="1">
      <c r="A4" s="14" t="s">
        <v>15</v>
      </c>
      <c r="B4" s="15">
        <f t="shared" ref="B4:B20" si="2">SUM(C4:L4)</f>
        <v>6050</v>
      </c>
      <c r="C4" s="16">
        <f t="shared" ref="C4:L4" si="1">SUM(C5:C8)</f>
        <v>350</v>
      </c>
      <c r="D4" s="16">
        <f t="shared" si="1"/>
        <v>550</v>
      </c>
      <c r="E4" s="16">
        <f t="shared" si="1"/>
        <v>500</v>
      </c>
      <c r="F4" s="16">
        <f t="shared" si="1"/>
        <v>900</v>
      </c>
      <c r="G4" s="16">
        <f t="shared" si="1"/>
        <v>900</v>
      </c>
      <c r="H4" s="16">
        <f t="shared" si="1"/>
        <v>1300</v>
      </c>
      <c r="I4" s="16">
        <f t="shared" si="1"/>
        <v>500</v>
      </c>
      <c r="J4" s="16">
        <f t="shared" si="1"/>
        <v>300</v>
      </c>
      <c r="K4" s="16">
        <f t="shared" si="1"/>
        <v>550</v>
      </c>
      <c r="L4" s="16">
        <f t="shared" si="1"/>
        <v>200</v>
      </c>
      <c r="M4" s="17" t="s">
        <v>16</v>
      </c>
      <c r="N4" s="18" t="s">
        <v>17</v>
      </c>
      <c r="O4" s="19">
        <f>SUM(O5:O8)</f>
        <v>5200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ht="15.0" customHeight="1">
      <c r="A5" s="21" t="s">
        <v>18</v>
      </c>
      <c r="B5" s="22">
        <f t="shared" si="2"/>
        <v>2100</v>
      </c>
      <c r="C5" s="23">
        <v>100.0</v>
      </c>
      <c r="D5" s="23">
        <v>200.0</v>
      </c>
      <c r="E5" s="23">
        <v>400.0</v>
      </c>
      <c r="F5" s="23">
        <v>300.0</v>
      </c>
      <c r="G5" s="24">
        <v>200.0</v>
      </c>
      <c r="H5" s="23">
        <v>500.0</v>
      </c>
      <c r="I5" s="23">
        <v>200.0</v>
      </c>
      <c r="J5" s="23">
        <v>100.0</v>
      </c>
      <c r="K5" s="23">
        <v>100.0</v>
      </c>
      <c r="L5" s="24"/>
      <c r="M5" s="25" t="s">
        <v>19</v>
      </c>
      <c r="N5" s="26" t="s">
        <v>20</v>
      </c>
      <c r="O5" s="27">
        <v>3000.0</v>
      </c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ht="14.25" customHeight="1">
      <c r="A6" s="21" t="s">
        <v>21</v>
      </c>
      <c r="B6" s="22">
        <f t="shared" si="2"/>
        <v>100</v>
      </c>
      <c r="C6" s="28"/>
      <c r="D6" s="24"/>
      <c r="E6" s="24">
        <v>100.0</v>
      </c>
      <c r="F6" s="24"/>
      <c r="G6" s="24"/>
      <c r="H6" s="24"/>
      <c r="I6" s="24"/>
      <c r="J6" s="24"/>
      <c r="K6" s="24"/>
      <c r="L6" s="24"/>
      <c r="M6" s="29" t="s">
        <v>22</v>
      </c>
      <c r="N6" s="26" t="s">
        <v>23</v>
      </c>
      <c r="O6" s="27">
        <v>200.0</v>
      </c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 ht="14.25" customHeight="1">
      <c r="A7" s="21" t="s">
        <v>24</v>
      </c>
      <c r="B7" s="22">
        <f t="shared" si="2"/>
        <v>1950</v>
      </c>
      <c r="C7" s="23">
        <v>250.0</v>
      </c>
      <c r="D7" s="24">
        <v>250.0</v>
      </c>
      <c r="E7" s="24"/>
      <c r="F7" s="24"/>
      <c r="G7" s="24">
        <v>500.0</v>
      </c>
      <c r="H7" s="23">
        <v>500.0</v>
      </c>
      <c r="I7" s="24"/>
      <c r="J7" s="24"/>
      <c r="K7" s="23">
        <v>450.0</v>
      </c>
      <c r="L7" s="24"/>
      <c r="M7" s="25" t="s">
        <v>25</v>
      </c>
      <c r="N7" s="26" t="s">
        <v>26</v>
      </c>
      <c r="O7" s="27">
        <v>1400.0</v>
      </c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 ht="14.25" customHeight="1">
      <c r="A8" s="21" t="s">
        <v>27</v>
      </c>
      <c r="B8" s="22">
        <f t="shared" si="2"/>
        <v>1900</v>
      </c>
      <c r="C8" s="24"/>
      <c r="D8" s="24">
        <v>100.0</v>
      </c>
      <c r="E8" s="24"/>
      <c r="F8" s="24">
        <v>600.0</v>
      </c>
      <c r="G8" s="24">
        <v>200.0</v>
      </c>
      <c r="H8" s="23">
        <v>300.0</v>
      </c>
      <c r="I8" s="24">
        <v>300.0</v>
      </c>
      <c r="J8" s="24">
        <v>200.0</v>
      </c>
      <c r="K8" s="23"/>
      <c r="L8" s="23">
        <v>200.0</v>
      </c>
      <c r="M8" s="25" t="s">
        <v>28</v>
      </c>
      <c r="N8" s="26" t="s">
        <v>29</v>
      </c>
      <c r="O8" s="27">
        <v>600.0</v>
      </c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</row>
    <row r="9" ht="14.25" customHeight="1">
      <c r="A9" s="30" t="s">
        <v>30</v>
      </c>
      <c r="B9" s="31">
        <f t="shared" si="2"/>
        <v>300</v>
      </c>
      <c r="C9" s="32">
        <f t="shared" ref="C9:L9" si="3">SUM(C10:C15)</f>
        <v>30</v>
      </c>
      <c r="D9" s="32">
        <f t="shared" si="3"/>
        <v>30</v>
      </c>
      <c r="E9" s="32">
        <f t="shared" si="3"/>
        <v>30</v>
      </c>
      <c r="F9" s="32">
        <f t="shared" si="3"/>
        <v>30</v>
      </c>
      <c r="G9" s="32">
        <f t="shared" si="3"/>
        <v>30</v>
      </c>
      <c r="H9" s="32">
        <f t="shared" si="3"/>
        <v>30</v>
      </c>
      <c r="I9" s="32">
        <f t="shared" si="3"/>
        <v>30</v>
      </c>
      <c r="J9" s="32">
        <f t="shared" si="3"/>
        <v>30</v>
      </c>
      <c r="K9" s="32">
        <f t="shared" si="3"/>
        <v>30</v>
      </c>
      <c r="L9" s="32">
        <f t="shared" si="3"/>
        <v>30</v>
      </c>
      <c r="M9" s="33" t="s">
        <v>31</v>
      </c>
      <c r="N9" s="34" t="s">
        <v>32</v>
      </c>
      <c r="O9" s="35">
        <f>SUM(O10:O20)</f>
        <v>33400</v>
      </c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</row>
    <row r="10" ht="14.25" customHeight="1">
      <c r="A10" s="37" t="s">
        <v>33</v>
      </c>
      <c r="B10" s="22">
        <f t="shared" si="2"/>
        <v>0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5"/>
      <c r="N10" s="38" t="s">
        <v>34</v>
      </c>
      <c r="O10" s="39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</row>
    <row r="11" ht="14.25" customHeight="1">
      <c r="A11" s="37" t="s">
        <v>35</v>
      </c>
      <c r="B11" s="22">
        <f t="shared" si="2"/>
        <v>0</v>
      </c>
      <c r="C11" s="24"/>
      <c r="D11" s="24"/>
      <c r="E11" s="24"/>
      <c r="F11" s="24"/>
      <c r="G11" s="28"/>
      <c r="H11" s="24"/>
      <c r="I11" s="24"/>
      <c r="J11" s="24"/>
      <c r="K11" s="24"/>
      <c r="L11" s="24"/>
      <c r="M11" s="25"/>
      <c r="N11" s="24" t="s">
        <v>36</v>
      </c>
      <c r="O11" s="40">
        <v>25000.0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</row>
    <row r="12" ht="14.25" customHeight="1">
      <c r="A12" s="37" t="s">
        <v>37</v>
      </c>
      <c r="B12" s="22">
        <f t="shared" si="2"/>
        <v>0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5"/>
      <c r="N12" s="24" t="s">
        <v>38</v>
      </c>
      <c r="O12" s="40">
        <v>2000.0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</row>
    <row r="13" ht="14.25" customHeight="1">
      <c r="A13" s="21" t="s">
        <v>39</v>
      </c>
      <c r="B13" s="22">
        <f t="shared" si="2"/>
        <v>300</v>
      </c>
      <c r="C13" s="23">
        <v>30.0</v>
      </c>
      <c r="D13" s="23">
        <v>30.0</v>
      </c>
      <c r="E13" s="23">
        <v>30.0</v>
      </c>
      <c r="F13" s="23">
        <v>30.0</v>
      </c>
      <c r="G13" s="23">
        <v>30.0</v>
      </c>
      <c r="H13" s="23">
        <v>30.0</v>
      </c>
      <c r="I13" s="23">
        <v>30.0</v>
      </c>
      <c r="J13" s="23">
        <v>30.0</v>
      </c>
      <c r="K13" s="23">
        <v>30.0</v>
      </c>
      <c r="L13" s="23">
        <v>30.0</v>
      </c>
      <c r="M13" s="25"/>
      <c r="N13" s="41" t="s">
        <v>40</v>
      </c>
      <c r="O13" s="42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</row>
    <row r="14" ht="14.25" customHeight="1">
      <c r="A14" s="37" t="s">
        <v>41</v>
      </c>
      <c r="B14" s="22">
        <f t="shared" si="2"/>
        <v>0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5"/>
      <c r="N14" s="43" t="s">
        <v>42</v>
      </c>
      <c r="O14" s="44">
        <v>3900.0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 ht="14.25" customHeight="1">
      <c r="A15" s="37" t="s">
        <v>43</v>
      </c>
      <c r="B15" s="22">
        <f t="shared" si="2"/>
        <v>0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5"/>
      <c r="N15" s="24" t="s">
        <v>44</v>
      </c>
      <c r="O15" s="39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ht="14.25" customHeight="1">
      <c r="A16" s="45" t="s">
        <v>45</v>
      </c>
      <c r="B16" s="46">
        <f t="shared" si="2"/>
        <v>17670</v>
      </c>
      <c r="C16" s="47">
        <f t="shared" ref="C16:J16" si="4">SUM(C17:C20)</f>
        <v>530</v>
      </c>
      <c r="D16" s="48">
        <f t="shared" si="4"/>
        <v>7390</v>
      </c>
      <c r="E16" s="47">
        <f t="shared" si="4"/>
        <v>400</v>
      </c>
      <c r="F16" s="49">
        <f t="shared" si="4"/>
        <v>4250</v>
      </c>
      <c r="G16" s="47">
        <f t="shared" si="4"/>
        <v>1000</v>
      </c>
      <c r="H16" s="47">
        <f t="shared" si="4"/>
        <v>1010</v>
      </c>
      <c r="I16" s="47">
        <f t="shared" si="4"/>
        <v>970</v>
      </c>
      <c r="J16" s="47">
        <f t="shared" si="4"/>
        <v>870</v>
      </c>
      <c r="K16" s="47">
        <f>SUM(K17:K21)</f>
        <v>400</v>
      </c>
      <c r="L16" s="47">
        <f>SUM(L17:L20)</f>
        <v>850</v>
      </c>
      <c r="M16" s="50" t="s">
        <v>46</v>
      </c>
      <c r="N16" s="24" t="s">
        <v>47</v>
      </c>
      <c r="O16" s="39">
        <v>500.0</v>
      </c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</row>
    <row r="17" ht="14.25" customHeight="1">
      <c r="A17" s="21" t="s">
        <v>48</v>
      </c>
      <c r="B17" s="22">
        <f t="shared" si="2"/>
        <v>16500</v>
      </c>
      <c r="C17" s="23">
        <v>350.0</v>
      </c>
      <c r="D17" s="52">
        <v>7050.0</v>
      </c>
      <c r="E17" s="23">
        <v>350.0</v>
      </c>
      <c r="F17" s="53">
        <v>3850.0</v>
      </c>
      <c r="G17" s="23">
        <v>950.0</v>
      </c>
      <c r="H17" s="23">
        <v>950.0</v>
      </c>
      <c r="I17" s="23">
        <v>950.0</v>
      </c>
      <c r="J17" s="23">
        <v>850.0</v>
      </c>
      <c r="K17" s="23">
        <v>350.0</v>
      </c>
      <c r="L17" s="23">
        <v>850.0</v>
      </c>
      <c r="M17" s="38" t="s">
        <v>49</v>
      </c>
      <c r="N17" s="23" t="s">
        <v>50</v>
      </c>
      <c r="O17" s="39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</row>
    <row r="18" ht="14.25" customHeight="1">
      <c r="A18" s="21" t="s">
        <v>51</v>
      </c>
      <c r="B18" s="22">
        <f t="shared" si="2"/>
        <v>830</v>
      </c>
      <c r="C18" s="23">
        <v>80.0</v>
      </c>
      <c r="D18" s="52">
        <v>100.0</v>
      </c>
      <c r="E18" s="24">
        <v>50.0</v>
      </c>
      <c r="F18" s="53">
        <v>400.0</v>
      </c>
      <c r="G18" s="23">
        <v>50.0</v>
      </c>
      <c r="H18" s="23">
        <v>60.0</v>
      </c>
      <c r="I18" s="23">
        <v>20.0</v>
      </c>
      <c r="J18" s="23">
        <v>20.0</v>
      </c>
      <c r="K18" s="23">
        <v>50.0</v>
      </c>
      <c r="L18" s="24"/>
      <c r="M18" s="25" t="s">
        <v>52</v>
      </c>
      <c r="N18" s="54" t="s">
        <v>53</v>
      </c>
      <c r="O18" s="40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</row>
    <row r="19" ht="14.25" customHeight="1">
      <c r="A19" s="21" t="s">
        <v>54</v>
      </c>
      <c r="B19" s="22">
        <f t="shared" si="2"/>
        <v>340</v>
      </c>
      <c r="C19" s="24">
        <v>100.0</v>
      </c>
      <c r="D19" s="55">
        <v>240.0</v>
      </c>
      <c r="E19" s="24"/>
      <c r="F19" s="24"/>
      <c r="G19" s="24"/>
      <c r="H19" s="24"/>
      <c r="I19" s="24"/>
      <c r="J19" s="24"/>
      <c r="K19" s="24"/>
      <c r="L19" s="24"/>
      <c r="M19" s="25" t="s">
        <v>55</v>
      </c>
      <c r="N19" s="24" t="s">
        <v>56</v>
      </c>
      <c r="O19" s="39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 ht="14.25" customHeight="1">
      <c r="A20" s="21" t="s">
        <v>57</v>
      </c>
      <c r="B20" s="22">
        <f t="shared" si="2"/>
        <v>0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5"/>
      <c r="N20" s="23" t="s">
        <v>58</v>
      </c>
      <c r="O20" s="40">
        <v>2000.0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</row>
    <row r="21" ht="14.25" customHeight="1">
      <c r="A21" s="56"/>
      <c r="B21" s="22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8"/>
      <c r="N21" s="59" t="s">
        <v>59</v>
      </c>
      <c r="O21" s="60">
        <v>6000.0</v>
      </c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</row>
    <row r="22" ht="14.25" customHeight="1">
      <c r="A22" s="62" t="s">
        <v>60</v>
      </c>
      <c r="B22" s="63">
        <f>SUM(C22:L22)</f>
        <v>500</v>
      </c>
      <c r="C22" s="64">
        <f t="shared" ref="C22:L22" si="5">SUM(C23:C24)</f>
        <v>0</v>
      </c>
      <c r="D22" s="64">
        <f t="shared" si="5"/>
        <v>0</v>
      </c>
      <c r="E22" s="64">
        <f t="shared" si="5"/>
        <v>0</v>
      </c>
      <c r="F22" s="64">
        <f t="shared" si="5"/>
        <v>0</v>
      </c>
      <c r="G22" s="64">
        <f t="shared" si="5"/>
        <v>0</v>
      </c>
      <c r="H22" s="64">
        <f t="shared" si="5"/>
        <v>500</v>
      </c>
      <c r="I22" s="64">
        <f t="shared" si="5"/>
        <v>0</v>
      </c>
      <c r="J22" s="64">
        <f t="shared" si="5"/>
        <v>0</v>
      </c>
      <c r="K22" s="64">
        <f t="shared" si="5"/>
        <v>0</v>
      </c>
      <c r="L22" s="64">
        <f t="shared" si="5"/>
        <v>0</v>
      </c>
      <c r="M22" s="65"/>
      <c r="N22" s="66" t="s">
        <v>61</v>
      </c>
      <c r="O22" s="67">
        <f>SUM(O23:O29)</f>
        <v>1000</v>
      </c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</row>
    <row r="23" ht="14.25" customHeight="1">
      <c r="A23" s="37" t="s">
        <v>62</v>
      </c>
      <c r="B23" s="69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5"/>
      <c r="N23" s="24" t="s">
        <v>63</v>
      </c>
      <c r="O23" s="40">
        <v>1000.0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</row>
    <row r="24" ht="14.25" customHeight="1">
      <c r="A24" s="37" t="s">
        <v>64</v>
      </c>
      <c r="B24" s="69"/>
      <c r="C24" s="24"/>
      <c r="D24" s="24"/>
      <c r="E24" s="24"/>
      <c r="F24" s="24"/>
      <c r="G24" s="24"/>
      <c r="H24" s="23">
        <v>500.0</v>
      </c>
      <c r="I24" s="24"/>
      <c r="J24" s="24"/>
      <c r="K24" s="24"/>
      <c r="L24" s="24"/>
      <c r="M24" s="25" t="s">
        <v>65</v>
      </c>
      <c r="N24" s="24"/>
      <c r="O24" s="39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 ht="14.25" customHeight="1">
      <c r="A25" s="70" t="s">
        <v>66</v>
      </c>
      <c r="B25" s="71">
        <f>SUM(C25:L25)</f>
        <v>14600</v>
      </c>
      <c r="C25" s="72">
        <f t="shared" ref="C25:J25" si="6">SUM(C26:C28)</f>
        <v>0</v>
      </c>
      <c r="D25" s="72">
        <f t="shared" si="6"/>
        <v>0</v>
      </c>
      <c r="E25" s="72">
        <f t="shared" si="6"/>
        <v>0</v>
      </c>
      <c r="F25" s="72">
        <f t="shared" si="6"/>
        <v>0</v>
      </c>
      <c r="G25" s="72">
        <f t="shared" si="6"/>
        <v>0</v>
      </c>
      <c r="H25" s="72">
        <f t="shared" si="6"/>
        <v>0</v>
      </c>
      <c r="I25" s="72">
        <f t="shared" si="6"/>
        <v>0</v>
      </c>
      <c r="J25" s="72">
        <f t="shared" si="6"/>
        <v>0</v>
      </c>
      <c r="K25" s="72">
        <f>SUM(K23:K24)</f>
        <v>0</v>
      </c>
      <c r="L25" s="72">
        <f>SUM(L26:L28)</f>
        <v>14600</v>
      </c>
      <c r="M25" s="73" t="s">
        <v>67</v>
      </c>
      <c r="N25" s="74"/>
      <c r="O25" s="42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</row>
    <row r="26" ht="14.25" customHeight="1">
      <c r="A26" s="21" t="s">
        <v>68</v>
      </c>
      <c r="B26" s="76">
        <v>9625.0</v>
      </c>
      <c r="C26" s="24"/>
      <c r="D26" s="24"/>
      <c r="E26" s="24"/>
      <c r="F26" s="24"/>
      <c r="G26" s="24"/>
      <c r="H26" s="24"/>
      <c r="I26" s="24"/>
      <c r="J26" s="24"/>
      <c r="K26" s="76"/>
      <c r="L26" s="76">
        <v>9625.0</v>
      </c>
      <c r="M26" s="38" t="s">
        <v>69</v>
      </c>
      <c r="N26" s="41"/>
      <c r="O26" s="42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ht="14.25" customHeight="1">
      <c r="A27" s="21" t="s">
        <v>70</v>
      </c>
      <c r="B27" s="23">
        <v>4375.0</v>
      </c>
      <c r="C27" s="24"/>
      <c r="D27" s="24"/>
      <c r="E27" s="24"/>
      <c r="F27" s="24"/>
      <c r="G27" s="24"/>
      <c r="H27" s="24"/>
      <c r="I27" s="24"/>
      <c r="J27" s="24"/>
      <c r="K27" s="23"/>
      <c r="L27" s="23">
        <v>4375.0</v>
      </c>
      <c r="M27" s="38" t="s">
        <v>71</v>
      </c>
      <c r="N27" s="41"/>
      <c r="O27" s="42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ht="14.25" customHeight="1">
      <c r="A28" s="21" t="s">
        <v>72</v>
      </c>
      <c r="B28" s="77">
        <v>600.0</v>
      </c>
      <c r="C28" s="24"/>
      <c r="D28" s="24"/>
      <c r="E28" s="24"/>
      <c r="F28" s="24"/>
      <c r="G28" s="24"/>
      <c r="H28" s="24"/>
      <c r="I28" s="24"/>
      <c r="J28" s="24"/>
      <c r="K28" s="77"/>
      <c r="L28" s="77">
        <v>600.0</v>
      </c>
      <c r="M28" s="38" t="s">
        <v>73</v>
      </c>
      <c r="N28" s="41"/>
      <c r="O28" s="42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 ht="14.25" customHeight="1">
      <c r="A29" s="30" t="s">
        <v>74</v>
      </c>
      <c r="B29" s="31">
        <f t="shared" ref="B29:L29" si="7">SUM(B30:B31)</f>
        <v>480</v>
      </c>
      <c r="C29" s="32">
        <f t="shared" si="7"/>
        <v>48</v>
      </c>
      <c r="D29" s="32">
        <f t="shared" si="7"/>
        <v>48</v>
      </c>
      <c r="E29" s="32">
        <f t="shared" si="7"/>
        <v>48</v>
      </c>
      <c r="F29" s="32">
        <f t="shared" si="7"/>
        <v>48</v>
      </c>
      <c r="G29" s="32">
        <f t="shared" si="7"/>
        <v>48</v>
      </c>
      <c r="H29" s="32">
        <f t="shared" si="7"/>
        <v>48</v>
      </c>
      <c r="I29" s="32">
        <f t="shared" si="7"/>
        <v>48</v>
      </c>
      <c r="J29" s="32">
        <f t="shared" si="7"/>
        <v>48</v>
      </c>
      <c r="K29" s="32">
        <f t="shared" si="7"/>
        <v>48</v>
      </c>
      <c r="L29" s="32">
        <f t="shared" si="7"/>
        <v>48</v>
      </c>
      <c r="M29" s="33"/>
      <c r="N29" s="24"/>
      <c r="O29" s="39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 ht="14.25" customHeight="1">
      <c r="A30" s="37" t="s">
        <v>75</v>
      </c>
      <c r="B30" s="78">
        <f t="shared" ref="B30:B31" si="8">SUM(C30:L30)</f>
        <v>240</v>
      </c>
      <c r="C30" s="23">
        <v>24.0</v>
      </c>
      <c r="D30" s="23">
        <v>24.0</v>
      </c>
      <c r="E30" s="23">
        <v>24.0</v>
      </c>
      <c r="F30" s="23">
        <v>24.0</v>
      </c>
      <c r="G30" s="23">
        <v>24.0</v>
      </c>
      <c r="H30" s="23">
        <v>24.0</v>
      </c>
      <c r="I30" s="23">
        <v>24.0</v>
      </c>
      <c r="J30" s="23">
        <v>24.0</v>
      </c>
      <c r="K30" s="23">
        <v>24.0</v>
      </c>
      <c r="L30" s="23">
        <v>24.0</v>
      </c>
      <c r="M30" s="38" t="s">
        <v>76</v>
      </c>
      <c r="N30" s="79" t="s">
        <v>77</v>
      </c>
      <c r="O30" s="80">
        <f>SUM(O31)</f>
        <v>0</v>
      </c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</row>
    <row r="31" ht="14.25" customHeight="1">
      <c r="A31" s="21" t="s">
        <v>78</v>
      </c>
      <c r="B31" s="78">
        <f t="shared" si="8"/>
        <v>240</v>
      </c>
      <c r="C31" s="23">
        <v>24.0</v>
      </c>
      <c r="D31" s="23">
        <v>24.0</v>
      </c>
      <c r="E31" s="23">
        <v>24.0</v>
      </c>
      <c r="F31" s="23">
        <v>24.0</v>
      </c>
      <c r="G31" s="23">
        <v>24.0</v>
      </c>
      <c r="H31" s="23">
        <v>24.0</v>
      </c>
      <c r="I31" s="23">
        <v>24.0</v>
      </c>
      <c r="J31" s="23">
        <v>24.0</v>
      </c>
      <c r="K31" s="23">
        <v>24.0</v>
      </c>
      <c r="L31" s="23">
        <v>24.0</v>
      </c>
      <c r="M31" s="38" t="s">
        <v>79</v>
      </c>
      <c r="N31" s="81" t="s">
        <v>80</v>
      </c>
      <c r="O31" s="82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ht="14.25" customHeight="1">
      <c r="A32" s="83"/>
      <c r="B32" s="15"/>
      <c r="C32" s="16">
        <f>SUM(C29+C25+C16+C22+C9+C4)</f>
        <v>958</v>
      </c>
      <c r="D32" s="16">
        <f t="shared" ref="D32:J32" si="9">D4+D9+D16+D22+D25+D29</f>
        <v>8018</v>
      </c>
      <c r="E32" s="16">
        <f t="shared" si="9"/>
        <v>978</v>
      </c>
      <c r="F32" s="16">
        <f t="shared" si="9"/>
        <v>5228</v>
      </c>
      <c r="G32" s="16">
        <f t="shared" si="9"/>
        <v>1978</v>
      </c>
      <c r="H32" s="16">
        <f t="shared" si="9"/>
        <v>2888</v>
      </c>
      <c r="I32" s="16">
        <f t="shared" si="9"/>
        <v>1548</v>
      </c>
      <c r="J32" s="16">
        <f t="shared" si="9"/>
        <v>1248</v>
      </c>
      <c r="K32" s="16">
        <f>SUM(K29+K25+K22+K16+K9+K4)</f>
        <v>1028</v>
      </c>
      <c r="L32" s="16">
        <f>L4+L9+L16+L22+L25+L29</f>
        <v>15728</v>
      </c>
      <c r="M32" s="84"/>
      <c r="N32" s="85"/>
      <c r="O32" s="86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 ht="14.25" customHeight="1">
      <c r="A33" s="87"/>
      <c r="B33" s="88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4"/>
      <c r="N33" s="90"/>
      <c r="O33" s="91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 ht="36.75" customHeight="1">
      <c r="A34" s="87" t="s">
        <v>81</v>
      </c>
      <c r="B34" s="88">
        <f>SUM(B29+B25+B22+B16+B9+B4)</f>
        <v>39600</v>
      </c>
      <c r="C34" s="92">
        <f>SUM(C32:L32)</f>
        <v>39600</v>
      </c>
      <c r="D34" s="93"/>
      <c r="E34" s="93"/>
      <c r="F34" s="93"/>
      <c r="G34" s="93"/>
      <c r="H34" s="93"/>
      <c r="I34" s="93"/>
      <c r="J34" s="93"/>
      <c r="K34" s="93"/>
      <c r="L34" s="94"/>
      <c r="M34" s="17"/>
      <c r="N34" s="95" t="s">
        <v>82</v>
      </c>
      <c r="O34" s="96">
        <f>O30+O22+O9+O4</f>
        <v>39600</v>
      </c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</row>
    <row r="35" ht="14.25" customHeight="1">
      <c r="A35" s="98" t="s">
        <v>83</v>
      </c>
      <c r="B35" s="71">
        <f t="shared" ref="B35:B37" si="11">SUM(C35:L35)</f>
        <v>1250</v>
      </c>
      <c r="C35" s="72">
        <f t="shared" ref="C35:L35" si="10">SUM(C36:C37)</f>
        <v>125</v>
      </c>
      <c r="D35" s="72">
        <f t="shared" si="10"/>
        <v>125</v>
      </c>
      <c r="E35" s="72">
        <f t="shared" si="10"/>
        <v>125</v>
      </c>
      <c r="F35" s="72">
        <f t="shared" si="10"/>
        <v>125</v>
      </c>
      <c r="G35" s="72">
        <f t="shared" si="10"/>
        <v>125</v>
      </c>
      <c r="H35" s="72">
        <f t="shared" si="10"/>
        <v>125</v>
      </c>
      <c r="I35" s="72">
        <f t="shared" si="10"/>
        <v>125</v>
      </c>
      <c r="J35" s="72">
        <f t="shared" si="10"/>
        <v>125</v>
      </c>
      <c r="K35" s="72">
        <f t="shared" si="10"/>
        <v>125</v>
      </c>
      <c r="L35" s="72">
        <f t="shared" si="10"/>
        <v>125</v>
      </c>
      <c r="M35" s="99"/>
      <c r="N35" s="100" t="s">
        <v>84</v>
      </c>
      <c r="O35" s="101">
        <f>SUM(O36:O38)</f>
        <v>1250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ht="28.5" customHeight="1">
      <c r="A36" s="37" t="s">
        <v>85</v>
      </c>
      <c r="B36" s="69">
        <f t="shared" si="11"/>
        <v>1250</v>
      </c>
      <c r="C36" s="23">
        <v>125.0</v>
      </c>
      <c r="D36" s="23">
        <v>125.0</v>
      </c>
      <c r="E36" s="23">
        <v>125.0</v>
      </c>
      <c r="F36" s="23">
        <v>125.0</v>
      </c>
      <c r="G36" s="23">
        <v>125.0</v>
      </c>
      <c r="H36" s="23">
        <v>125.0</v>
      </c>
      <c r="I36" s="23">
        <v>125.0</v>
      </c>
      <c r="J36" s="23">
        <v>125.0</v>
      </c>
      <c r="K36" s="102">
        <v>125.0</v>
      </c>
      <c r="L36" s="77">
        <v>125.0</v>
      </c>
      <c r="M36" s="25" t="s">
        <v>86</v>
      </c>
      <c r="N36" s="24" t="s">
        <v>85</v>
      </c>
      <c r="O36" s="40">
        <v>1250.0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 ht="14.25" customHeight="1">
      <c r="A37" s="37" t="s">
        <v>87</v>
      </c>
      <c r="B37" s="69">
        <f t="shared" si="11"/>
        <v>0</v>
      </c>
      <c r="C37" s="24"/>
      <c r="D37" s="24"/>
      <c r="E37" s="24"/>
      <c r="F37" s="24"/>
      <c r="G37" s="24"/>
      <c r="H37" s="24"/>
      <c r="I37" s="24"/>
      <c r="J37" s="24"/>
      <c r="K37" s="23"/>
      <c r="L37" s="24"/>
      <c r="M37" s="25"/>
      <c r="N37" s="24" t="s">
        <v>87</v>
      </c>
      <c r="O37" s="39">
        <f>SUM(C37:L37)</f>
        <v>0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 ht="18.0" customHeight="1">
      <c r="A38" s="37" t="s">
        <v>88</v>
      </c>
      <c r="B38" s="69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5"/>
      <c r="N38" s="24" t="s">
        <v>88</v>
      </c>
      <c r="O38" s="39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ht="20.25" customHeight="1">
      <c r="A39" s="103"/>
      <c r="B39" s="69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5"/>
      <c r="N39" s="104" t="s">
        <v>89</v>
      </c>
      <c r="O39" s="19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ht="51.75" customHeight="1">
      <c r="A40" s="105" t="s">
        <v>90</v>
      </c>
      <c r="B40" s="106">
        <f>SUM(B34+B35)</f>
        <v>40850</v>
      </c>
      <c r="C40" s="107">
        <f t="shared" ref="C40:J40" si="12">C35+C32</f>
        <v>1083</v>
      </c>
      <c r="D40" s="107">
        <f t="shared" si="12"/>
        <v>8143</v>
      </c>
      <c r="E40" s="107">
        <f t="shared" si="12"/>
        <v>1103</v>
      </c>
      <c r="F40" s="107">
        <f t="shared" si="12"/>
        <v>5353</v>
      </c>
      <c r="G40" s="107">
        <f t="shared" si="12"/>
        <v>2103</v>
      </c>
      <c r="H40" s="107">
        <f t="shared" si="12"/>
        <v>3013</v>
      </c>
      <c r="I40" s="107">
        <f t="shared" si="12"/>
        <v>1673</v>
      </c>
      <c r="J40" s="107">
        <f t="shared" si="12"/>
        <v>1373</v>
      </c>
      <c r="K40" s="107">
        <f>SUM(K35+K32)</f>
        <v>1153</v>
      </c>
      <c r="L40" s="107">
        <f>L35+L32</f>
        <v>15853</v>
      </c>
      <c r="M40" s="108"/>
      <c r="N40" s="109" t="s">
        <v>91</v>
      </c>
      <c r="O40" s="110">
        <f>O34+O35+O39</f>
        <v>40850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 ht="14.25" customHeight="1">
      <c r="A41" s="111"/>
      <c r="B41" s="112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113"/>
      <c r="N41" s="81"/>
      <c r="O41" s="82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ht="50.25" customHeight="1">
      <c r="A42" s="114" t="s">
        <v>92</v>
      </c>
      <c r="B42" s="115">
        <f>B40</f>
        <v>40850</v>
      </c>
      <c r="C42" s="116">
        <f>SUM(C40:L40)</f>
        <v>40850</v>
      </c>
      <c r="D42" s="117"/>
      <c r="E42" s="117"/>
      <c r="F42" s="117"/>
      <c r="G42" s="117"/>
      <c r="H42" s="117"/>
      <c r="I42" s="117"/>
      <c r="J42" s="117"/>
      <c r="K42" s="117"/>
      <c r="L42" s="118"/>
      <c r="M42" s="119"/>
      <c r="N42" s="120" t="s">
        <v>92</v>
      </c>
      <c r="O42" s="121">
        <f>O40</f>
        <v>40850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 ht="14.25" customHeight="1">
      <c r="A43" s="29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9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ht="27.75" customHeight="1">
      <c r="A44" s="122" t="s">
        <v>93</v>
      </c>
      <c r="B44" s="123"/>
      <c r="C44" s="123"/>
      <c r="D44" s="124"/>
      <c r="E44" s="124" t="s">
        <v>94</v>
      </c>
      <c r="F44" s="123"/>
      <c r="G44" s="123"/>
      <c r="H44" s="123"/>
      <c r="I44" s="123"/>
      <c r="J44" s="123"/>
      <c r="K44" s="123"/>
      <c r="L44" s="123"/>
      <c r="M44" s="125"/>
      <c r="N44" s="123"/>
      <c r="O44" s="126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 ht="24.0" customHeight="1">
      <c r="A45" s="127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9"/>
      <c r="N45" s="128"/>
      <c r="O45" s="130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 ht="32.25" customHeight="1">
      <c r="A46" s="131" t="s">
        <v>95</v>
      </c>
      <c r="B46" s="132" t="s">
        <v>96</v>
      </c>
      <c r="C46" s="133"/>
      <c r="D46" s="128"/>
      <c r="E46" s="128"/>
      <c r="F46" s="128"/>
      <c r="G46" s="128"/>
      <c r="H46" s="128"/>
      <c r="I46" s="128"/>
      <c r="J46" s="128"/>
      <c r="K46" s="128"/>
      <c r="L46" s="128"/>
      <c r="M46" s="129"/>
      <c r="N46" s="128"/>
      <c r="O46" s="130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ht="39.75" customHeight="1"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9"/>
      <c r="N47" s="128"/>
      <c r="O47" s="130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 ht="14.25" customHeight="1">
      <c r="A48" s="134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9"/>
      <c r="N48" s="128"/>
      <c r="O48" s="130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 ht="14.25" customHeight="1">
      <c r="A49" s="134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9"/>
      <c r="N49" s="128"/>
      <c r="O49" s="130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ht="14.25" customHeight="1">
      <c r="A50" s="135"/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7"/>
      <c r="N50" s="136"/>
      <c r="O50" s="13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ht="14.25" customHeight="1">
      <c r="A51" s="29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9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ht="14.25" customHeight="1">
      <c r="A52" s="29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9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ht="14.25" customHeight="1">
      <c r="A53" s="29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9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ht="14.25" customHeight="1">
      <c r="A54" s="29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9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ht="14.25" customHeight="1">
      <c r="A55" s="29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9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 ht="14.25" customHeight="1">
      <c r="A56" s="29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9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 ht="14.25" customHeight="1">
      <c r="A57" s="29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9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 ht="14.25" customHeight="1">
      <c r="A58" s="29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9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 ht="14.25" customHeight="1">
      <c r="A59" s="29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9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 ht="14.25" customHeight="1">
      <c r="A60" s="29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9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 ht="14.25" customHeight="1">
      <c r="A61" s="29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9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 ht="14.25" customHeight="1">
      <c r="A62" s="29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9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 ht="14.25" customHeight="1">
      <c r="A63" s="29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9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 ht="14.25" customHeight="1">
      <c r="A64" s="29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9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 ht="14.25" customHeight="1">
      <c r="A65" s="29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9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 ht="14.25" customHeight="1">
      <c r="A66" s="29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9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ht="14.25" customHeight="1">
      <c r="A67" s="29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9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 ht="14.25" customHeight="1">
      <c r="A68" s="29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9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 ht="14.25" customHeight="1">
      <c r="A69" s="29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9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 ht="14.25" customHeight="1">
      <c r="A70" s="29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9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 ht="14.25" customHeight="1">
      <c r="A71" s="29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9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 ht="14.25" customHeight="1">
      <c r="A72" s="29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9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 ht="14.25" customHeight="1">
      <c r="A73" s="29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9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 ht="14.25" customHeight="1">
      <c r="A74" s="29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9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 ht="14.25" customHeight="1">
      <c r="A75" s="29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9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 ht="14.25" customHeight="1">
      <c r="A76" s="29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9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 ht="14.25" customHeight="1">
      <c r="A77" s="29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9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 ht="14.25" customHeight="1">
      <c r="A78" s="29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9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 ht="14.25" customHeight="1">
      <c r="A79" s="29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9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 ht="14.25" customHeight="1">
      <c r="A80" s="29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9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 ht="14.25" customHeight="1">
      <c r="A81" s="29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9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 ht="14.25" customHeight="1">
      <c r="A82" s="29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9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 ht="14.25" customHeight="1">
      <c r="A83" s="29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9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 ht="14.25" customHeight="1">
      <c r="A84" s="29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9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 ht="14.25" customHeight="1">
      <c r="A85" s="29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9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 ht="14.25" customHeight="1">
      <c r="A86" s="29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9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 ht="14.25" customHeight="1">
      <c r="A87" s="29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9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 ht="14.25" customHeight="1">
      <c r="A88" s="29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9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 ht="14.25" customHeight="1">
      <c r="A89" s="29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9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 ht="14.25" customHeight="1">
      <c r="A90" s="29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9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ht="14.25" customHeight="1">
      <c r="A91" s="29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9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 ht="14.25" customHeight="1">
      <c r="A92" s="29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9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 ht="14.25" customHeight="1">
      <c r="A93" s="29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9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 ht="14.25" customHeight="1">
      <c r="A94" s="29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9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 ht="14.25" customHeight="1">
      <c r="A95" s="29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9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 ht="14.25" customHeight="1">
      <c r="A96" s="29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9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 ht="14.25" customHeight="1">
      <c r="A97" s="29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9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 ht="14.25" customHeight="1">
      <c r="A98" s="29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9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 ht="14.25" customHeight="1">
      <c r="A99" s="29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9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 ht="14.25" customHeight="1">
      <c r="A100" s="29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9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 ht="14.25" customHeight="1">
      <c r="A101" s="29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9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 ht="14.25" customHeight="1">
      <c r="A102" s="29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9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 ht="14.25" customHeight="1">
      <c r="A103" s="29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9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 ht="14.25" customHeight="1">
      <c r="A104" s="29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9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 ht="14.25" customHeight="1">
      <c r="A105" s="29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9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 ht="14.25" customHeight="1">
      <c r="A106" s="29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9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 ht="14.25" customHeight="1">
      <c r="A107" s="29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9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 ht="14.25" customHeight="1">
      <c r="A108" s="29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9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 ht="14.25" customHeight="1">
      <c r="A109" s="29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9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 ht="14.25" customHeight="1">
      <c r="A110" s="29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9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 ht="14.25" customHeight="1">
      <c r="A111" s="29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9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 ht="14.25" customHeight="1">
      <c r="A112" s="29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9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 ht="14.25" customHeight="1">
      <c r="A113" s="29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9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 ht="14.25" customHeight="1">
      <c r="A114" s="29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9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 ht="14.25" customHeight="1">
      <c r="A115" s="29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9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 ht="14.25" customHeight="1">
      <c r="A116" s="29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9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 ht="14.25" customHeight="1">
      <c r="A117" s="29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9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 ht="14.25" customHeight="1">
      <c r="A118" s="29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9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 ht="14.25" customHeight="1">
      <c r="A119" s="29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9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 ht="14.25" customHeight="1">
      <c r="A120" s="29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9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 ht="14.25" customHeight="1">
      <c r="A121" s="29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9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 ht="14.25" customHeight="1">
      <c r="A122" s="29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9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 ht="14.25" customHeight="1">
      <c r="A123" s="29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9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 ht="14.25" customHeight="1">
      <c r="A124" s="29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9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 ht="14.25" customHeight="1">
      <c r="A125" s="29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9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 ht="14.25" customHeight="1">
      <c r="A126" s="29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9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 ht="14.25" customHeight="1">
      <c r="A127" s="29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9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 ht="14.25" customHeight="1">
      <c r="A128" s="29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9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 ht="14.25" customHeight="1">
      <c r="A129" s="29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9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 ht="14.25" customHeight="1">
      <c r="A130" s="29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9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 ht="14.25" customHeight="1">
      <c r="A131" s="29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9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 ht="14.25" customHeight="1">
      <c r="A132" s="29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9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 ht="14.25" customHeight="1">
      <c r="A133" s="29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9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 ht="14.25" customHeight="1">
      <c r="A134" s="29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9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 ht="14.25" customHeight="1">
      <c r="A135" s="29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9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 ht="14.25" customHeight="1">
      <c r="A136" s="29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9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 ht="14.25" customHeight="1">
      <c r="A137" s="29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9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 ht="14.25" customHeight="1">
      <c r="A138" s="29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9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 ht="14.25" customHeight="1">
      <c r="A139" s="29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9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 ht="14.25" customHeight="1">
      <c r="A140" s="29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9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 ht="14.25" customHeight="1">
      <c r="A141" s="29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9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 ht="14.25" customHeight="1">
      <c r="A142" s="29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9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 ht="14.25" customHeight="1">
      <c r="A143" s="29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9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</row>
    <row r="144" ht="14.25" customHeight="1">
      <c r="A144" s="29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9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</row>
    <row r="145" ht="14.25" customHeight="1">
      <c r="A145" s="29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9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</row>
    <row r="146" ht="14.25" customHeight="1">
      <c r="A146" s="29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9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 ht="14.25" customHeight="1">
      <c r="A147" s="29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9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</row>
    <row r="148" ht="14.25" customHeight="1">
      <c r="A148" s="29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9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</row>
    <row r="149" ht="14.25" customHeight="1">
      <c r="A149" s="29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9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</row>
    <row r="150" ht="14.25" customHeight="1">
      <c r="A150" s="29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9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 ht="14.25" customHeight="1">
      <c r="A151" s="29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9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</row>
    <row r="152" ht="14.25" customHeight="1">
      <c r="A152" s="29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9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</row>
    <row r="153" ht="14.25" customHeight="1">
      <c r="A153" s="29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9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 ht="14.25" customHeight="1">
      <c r="A154" s="29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9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 ht="14.25" customHeight="1">
      <c r="A155" s="29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9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 ht="14.25" customHeight="1">
      <c r="A156" s="29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9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 ht="14.25" customHeight="1">
      <c r="A157" s="29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9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 ht="14.25" customHeight="1">
      <c r="A158" s="29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9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 ht="14.25" customHeight="1">
      <c r="A159" s="29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9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 ht="14.25" customHeight="1">
      <c r="A160" s="29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9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</row>
    <row r="161" ht="14.25" customHeight="1">
      <c r="A161" s="29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9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 ht="14.25" customHeight="1">
      <c r="A162" s="29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9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</row>
    <row r="163" ht="14.25" customHeight="1">
      <c r="A163" s="29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9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</row>
    <row r="164" ht="14.25" customHeight="1">
      <c r="A164" s="29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9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 ht="14.25" customHeight="1">
      <c r="A165" s="29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9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 ht="14.25" customHeight="1">
      <c r="A166" s="29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9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 ht="14.25" customHeight="1">
      <c r="A167" s="29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9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 ht="14.25" customHeight="1">
      <c r="A168" s="29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9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 ht="14.25" customHeight="1">
      <c r="A169" s="29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9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 ht="14.25" customHeight="1">
      <c r="A170" s="29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9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</row>
    <row r="171" ht="14.25" customHeight="1">
      <c r="A171" s="29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9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</row>
    <row r="172" ht="14.25" customHeight="1">
      <c r="A172" s="29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9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</row>
    <row r="173" ht="14.25" customHeight="1">
      <c r="A173" s="29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9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 ht="14.25" customHeight="1">
      <c r="A174" s="29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9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 ht="14.25" customHeight="1">
      <c r="A175" s="29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9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 ht="14.25" customHeight="1">
      <c r="A176" s="29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9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 ht="14.25" customHeight="1">
      <c r="A177" s="29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9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</row>
    <row r="178" ht="14.25" customHeight="1">
      <c r="A178" s="29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9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</row>
    <row r="179" ht="14.25" customHeight="1">
      <c r="A179" s="29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9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</row>
    <row r="180" ht="14.25" customHeight="1">
      <c r="A180" s="29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9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 ht="14.25" customHeight="1">
      <c r="A181" s="29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9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 ht="14.25" customHeight="1">
      <c r="A182" s="29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9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 ht="14.25" customHeight="1">
      <c r="A183" s="29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9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 ht="14.25" customHeight="1">
      <c r="A184" s="29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9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 ht="14.25" customHeight="1">
      <c r="A185" s="29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9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 ht="14.25" customHeight="1">
      <c r="A186" s="29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9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 ht="14.25" customHeight="1">
      <c r="A187" s="29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9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 ht="14.25" customHeight="1">
      <c r="A188" s="29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9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 ht="14.25" customHeight="1">
      <c r="A189" s="29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9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 ht="14.25" customHeight="1">
      <c r="A190" s="29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9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 ht="14.25" customHeight="1">
      <c r="A191" s="29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9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 ht="14.25" customHeight="1">
      <c r="A192" s="29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9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 ht="14.25" customHeight="1">
      <c r="A193" s="29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9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 ht="14.25" customHeight="1">
      <c r="A194" s="29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9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 ht="14.25" customHeight="1">
      <c r="A195" s="29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9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 ht="14.25" customHeight="1">
      <c r="A196" s="29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9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 ht="14.25" customHeight="1">
      <c r="A197" s="29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9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 ht="14.25" customHeight="1">
      <c r="A198" s="29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9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 ht="14.25" customHeight="1">
      <c r="A199" s="29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9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 ht="14.25" customHeight="1">
      <c r="A200" s="29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9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 ht="14.25" customHeight="1">
      <c r="A201" s="29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9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 ht="14.25" customHeight="1">
      <c r="A202" s="29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9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 ht="14.25" customHeight="1">
      <c r="A203" s="29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9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 ht="14.25" customHeight="1">
      <c r="A204" s="29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9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</row>
    <row r="205" ht="14.25" customHeight="1">
      <c r="A205" s="29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9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</row>
    <row r="206" ht="14.25" customHeight="1">
      <c r="A206" s="29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9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 ht="14.25" customHeight="1">
      <c r="A207" s="29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9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 ht="14.25" customHeight="1">
      <c r="A208" s="29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9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 ht="14.25" customHeight="1">
      <c r="A209" s="29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9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 ht="14.25" customHeight="1">
      <c r="A210" s="29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9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 ht="14.25" customHeight="1">
      <c r="A211" s="29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9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 ht="14.25" customHeight="1">
      <c r="A212" s="29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9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 ht="14.25" customHeight="1">
      <c r="A213" s="29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9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 ht="14.25" customHeight="1">
      <c r="A214" s="29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9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 ht="14.25" customHeight="1">
      <c r="A215" s="29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9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 ht="14.25" customHeight="1">
      <c r="A216" s="29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9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 ht="14.25" customHeight="1">
      <c r="A217" s="29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9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 ht="14.25" customHeight="1">
      <c r="A218" s="29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9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 ht="14.25" customHeight="1">
      <c r="A219" s="29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9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 ht="14.25" customHeight="1">
      <c r="A220" s="29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9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 ht="14.25" customHeight="1">
      <c r="A221" s="29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9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 ht="14.25" customHeight="1">
      <c r="A222" s="29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9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 ht="14.25" customHeight="1">
      <c r="A223" s="29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9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 ht="14.25" customHeight="1">
      <c r="A224" s="29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9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 ht="14.25" customHeight="1">
      <c r="A225" s="29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9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 ht="14.25" customHeight="1">
      <c r="A226" s="29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9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 ht="14.25" customHeight="1">
      <c r="A227" s="29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9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 ht="14.25" customHeight="1">
      <c r="A228" s="29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9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 ht="14.25" customHeight="1">
      <c r="A229" s="29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9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 ht="14.25" customHeight="1">
      <c r="A230" s="29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9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 ht="14.25" customHeight="1">
      <c r="A231" s="29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9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 ht="14.25" customHeight="1">
      <c r="A232" s="29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9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 ht="14.25" customHeight="1">
      <c r="A233" s="29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9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 ht="14.25" customHeight="1">
      <c r="A234" s="29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9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 ht="14.25" customHeight="1">
      <c r="A235" s="29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9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 ht="14.25" customHeight="1">
      <c r="A236" s="29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9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 ht="14.25" customHeight="1">
      <c r="A237" s="29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9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 ht="14.25" customHeight="1">
      <c r="A238" s="29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9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 ht="14.25" customHeight="1">
      <c r="A239" s="29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9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 ht="14.25" customHeight="1">
      <c r="A240" s="29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9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 ht="14.25" customHeight="1">
      <c r="A241" s="29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9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 ht="14.25" customHeight="1">
      <c r="A242" s="29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9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 ht="14.25" customHeight="1">
      <c r="A243" s="29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9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 ht="14.25" customHeight="1">
      <c r="A244" s="29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9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 ht="14.25" customHeight="1">
      <c r="A245" s="29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9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 ht="14.25" customHeight="1">
      <c r="A246" s="29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9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 ht="14.25" customHeight="1">
      <c r="A247" s="29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9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 ht="14.25" customHeight="1">
      <c r="A248" s="29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9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  <row r="249" ht="14.25" customHeight="1">
      <c r="A249" s="29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9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</row>
    <row r="250" ht="14.25" customHeight="1">
      <c r="A250" s="29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9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</row>
    <row r="251" ht="14.25" customHeight="1">
      <c r="A251" s="29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9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</row>
    <row r="252" ht="14.25" customHeight="1">
      <c r="A252" s="29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9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</row>
    <row r="253" ht="14.25" customHeight="1">
      <c r="A253" s="29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9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</row>
    <row r="254" ht="14.25" customHeight="1">
      <c r="A254" s="29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9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</row>
    <row r="255" ht="14.25" customHeight="1">
      <c r="A255" s="29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9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</row>
    <row r="256" ht="14.25" customHeight="1">
      <c r="A256" s="29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9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</row>
    <row r="257" ht="14.25" customHeight="1">
      <c r="A257" s="29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9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</row>
    <row r="258" ht="14.25" customHeight="1">
      <c r="A258" s="29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9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</row>
    <row r="259" ht="14.25" customHeight="1">
      <c r="A259" s="29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9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</row>
    <row r="260" ht="14.25" customHeight="1">
      <c r="A260" s="29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9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</row>
    <row r="261" ht="14.25" customHeight="1">
      <c r="A261" s="29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9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</row>
    <row r="262" ht="14.25" customHeight="1">
      <c r="A262" s="29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9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</row>
    <row r="263" ht="14.25" customHeight="1">
      <c r="A263" s="29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9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</row>
    <row r="264" ht="14.25" customHeight="1">
      <c r="A264" s="29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9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</row>
    <row r="265" ht="14.25" customHeight="1">
      <c r="A265" s="29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9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</row>
    <row r="266" ht="14.25" customHeight="1">
      <c r="A266" s="29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9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</row>
    <row r="267" ht="14.25" customHeight="1">
      <c r="A267" s="29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9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</row>
    <row r="268" ht="14.25" customHeight="1">
      <c r="A268" s="29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9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</row>
    <row r="269" ht="14.25" customHeight="1">
      <c r="A269" s="29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9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</row>
    <row r="270" ht="14.25" customHeight="1">
      <c r="A270" s="29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9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</row>
    <row r="271" ht="14.25" customHeight="1">
      <c r="A271" s="29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9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</row>
    <row r="272" ht="14.25" customHeight="1">
      <c r="A272" s="29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9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</row>
    <row r="273" ht="14.25" customHeight="1">
      <c r="A273" s="29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9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</row>
    <row r="274" ht="14.25" customHeight="1">
      <c r="A274" s="29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9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</row>
    <row r="275" ht="14.25" customHeight="1">
      <c r="A275" s="29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9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</row>
    <row r="276" ht="14.25" customHeight="1">
      <c r="A276" s="29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9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</row>
    <row r="277" ht="14.25" customHeight="1">
      <c r="A277" s="29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9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</row>
    <row r="278" ht="14.25" customHeight="1">
      <c r="A278" s="29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9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</row>
    <row r="279" ht="14.25" customHeight="1">
      <c r="A279" s="29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9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</row>
    <row r="280" ht="14.25" customHeight="1">
      <c r="A280" s="29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9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</row>
    <row r="281" ht="14.25" customHeight="1">
      <c r="A281" s="29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9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</row>
    <row r="282" ht="14.25" customHeight="1">
      <c r="A282" s="29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9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</row>
    <row r="283" ht="14.25" customHeight="1">
      <c r="A283" s="29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9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</row>
    <row r="284" ht="14.25" customHeight="1">
      <c r="A284" s="29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9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</row>
    <row r="285" ht="14.25" customHeight="1">
      <c r="A285" s="29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9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</row>
    <row r="286" ht="14.25" customHeight="1">
      <c r="A286" s="29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9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</row>
    <row r="287" ht="14.25" customHeight="1">
      <c r="A287" s="29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9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</row>
    <row r="288" ht="14.25" customHeight="1">
      <c r="A288" s="29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9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</row>
    <row r="289" ht="14.25" customHeight="1">
      <c r="A289" s="29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9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</row>
    <row r="290" ht="14.25" customHeight="1">
      <c r="A290" s="29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9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</row>
    <row r="291" ht="14.25" customHeight="1">
      <c r="A291" s="29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9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</row>
    <row r="292" ht="14.25" customHeight="1">
      <c r="A292" s="29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9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</row>
    <row r="293" ht="14.25" customHeight="1">
      <c r="A293" s="29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9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</row>
    <row r="294" ht="14.25" customHeight="1">
      <c r="A294" s="29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9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</row>
    <row r="295" ht="14.25" customHeight="1">
      <c r="A295" s="29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9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</row>
    <row r="296" ht="14.25" customHeight="1">
      <c r="A296" s="29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9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</row>
    <row r="297" ht="14.25" customHeight="1">
      <c r="A297" s="29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9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</row>
    <row r="298" ht="14.25" customHeight="1">
      <c r="A298" s="29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9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</row>
    <row r="299" ht="14.25" customHeight="1">
      <c r="A299" s="29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9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</row>
    <row r="300" ht="14.25" customHeight="1">
      <c r="A300" s="29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9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</row>
    <row r="301" ht="14.25" customHeight="1">
      <c r="A301" s="29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9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</row>
    <row r="302" ht="14.25" customHeight="1">
      <c r="A302" s="29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9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</row>
    <row r="303" ht="14.25" customHeight="1">
      <c r="A303" s="29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9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</row>
    <row r="304" ht="14.25" customHeight="1">
      <c r="A304" s="29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9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</row>
    <row r="305" ht="14.25" customHeight="1">
      <c r="A305" s="29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9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</row>
    <row r="306" ht="14.25" customHeight="1">
      <c r="A306" s="29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9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</row>
    <row r="307" ht="14.25" customHeight="1">
      <c r="A307" s="29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9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</row>
    <row r="308" ht="14.25" customHeight="1">
      <c r="A308" s="29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9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</row>
    <row r="309" ht="14.25" customHeight="1">
      <c r="A309" s="29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9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</row>
    <row r="310" ht="14.25" customHeight="1">
      <c r="A310" s="29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9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</row>
    <row r="311" ht="14.25" customHeight="1">
      <c r="A311" s="29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9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</row>
    <row r="312" ht="14.25" customHeight="1">
      <c r="A312" s="29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9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</row>
    <row r="313" ht="14.25" customHeight="1">
      <c r="A313" s="29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9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</row>
    <row r="314" ht="14.25" customHeight="1">
      <c r="A314" s="29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9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</row>
    <row r="315" ht="14.25" customHeight="1">
      <c r="A315" s="29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9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</row>
    <row r="316" ht="14.25" customHeight="1">
      <c r="A316" s="29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9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</row>
    <row r="317" ht="14.25" customHeight="1">
      <c r="A317" s="29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9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</row>
    <row r="318" ht="14.25" customHeight="1">
      <c r="A318" s="29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9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</row>
    <row r="319" ht="14.25" customHeight="1">
      <c r="A319" s="29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9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</row>
    <row r="320" ht="14.25" customHeight="1">
      <c r="A320" s="29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9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</row>
    <row r="321" ht="14.25" customHeight="1">
      <c r="A321" s="29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9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</row>
    <row r="322" ht="14.25" customHeight="1">
      <c r="A322" s="29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9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</row>
    <row r="323" ht="14.25" customHeight="1">
      <c r="A323" s="29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9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</row>
    <row r="324" ht="14.25" customHeight="1">
      <c r="A324" s="29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9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</row>
    <row r="325" ht="14.25" customHeight="1">
      <c r="A325" s="29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9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</row>
    <row r="326" ht="14.25" customHeight="1">
      <c r="A326" s="29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9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</row>
    <row r="327" ht="14.25" customHeight="1">
      <c r="A327" s="29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9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</row>
    <row r="328" ht="14.25" customHeight="1">
      <c r="A328" s="29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9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</row>
    <row r="329" ht="14.25" customHeight="1">
      <c r="A329" s="29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9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</row>
    <row r="330" ht="14.25" customHeight="1">
      <c r="A330" s="29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9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</row>
    <row r="331" ht="14.25" customHeight="1">
      <c r="A331" s="29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9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</row>
    <row r="332" ht="14.25" customHeight="1">
      <c r="A332" s="29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9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</row>
    <row r="333" ht="14.25" customHeight="1">
      <c r="A333" s="29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9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</row>
    <row r="334" ht="14.25" customHeight="1">
      <c r="A334" s="29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9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</row>
    <row r="335" ht="14.25" customHeight="1">
      <c r="A335" s="29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9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</row>
    <row r="336" ht="14.25" customHeight="1">
      <c r="A336" s="29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9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</row>
    <row r="337" ht="14.25" customHeight="1">
      <c r="A337" s="29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9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</row>
    <row r="338" ht="14.25" customHeight="1">
      <c r="A338" s="29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9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</row>
    <row r="339" ht="14.25" customHeight="1">
      <c r="A339" s="29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9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</row>
    <row r="340" ht="14.25" customHeight="1">
      <c r="A340" s="29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9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</row>
    <row r="341" ht="14.25" customHeight="1">
      <c r="A341" s="29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9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</row>
    <row r="342" ht="14.25" customHeight="1">
      <c r="A342" s="29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9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</row>
    <row r="343" ht="14.25" customHeight="1">
      <c r="A343" s="29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9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</row>
    <row r="344" ht="14.25" customHeight="1">
      <c r="A344" s="29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9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</row>
    <row r="345" ht="14.25" customHeight="1">
      <c r="A345" s="29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9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</row>
    <row r="346" ht="14.25" customHeight="1">
      <c r="A346" s="29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9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</row>
    <row r="347" ht="14.25" customHeight="1">
      <c r="A347" s="29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9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</row>
    <row r="348" ht="14.25" customHeight="1">
      <c r="A348" s="29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9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</row>
    <row r="349" ht="14.25" customHeight="1">
      <c r="A349" s="29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9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</row>
    <row r="350" ht="14.25" customHeight="1">
      <c r="A350" s="29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9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</row>
    <row r="351" ht="14.25" customHeight="1">
      <c r="A351" s="29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9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</row>
    <row r="352" ht="14.25" customHeight="1">
      <c r="A352" s="29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9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</row>
    <row r="353" ht="14.25" customHeight="1">
      <c r="A353" s="29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9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</row>
    <row r="354" ht="14.25" customHeight="1">
      <c r="A354" s="29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9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</row>
    <row r="355" ht="14.25" customHeight="1">
      <c r="A355" s="29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9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</row>
    <row r="356" ht="14.25" customHeight="1">
      <c r="A356" s="29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9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</row>
    <row r="357" ht="14.25" customHeight="1">
      <c r="A357" s="29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9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</row>
    <row r="358" ht="14.25" customHeight="1">
      <c r="A358" s="29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9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</row>
    <row r="359" ht="14.25" customHeight="1">
      <c r="A359" s="29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9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</row>
    <row r="360" ht="14.25" customHeight="1">
      <c r="A360" s="29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9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</row>
    <row r="361" ht="14.25" customHeight="1">
      <c r="A361" s="29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9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</row>
    <row r="362" ht="14.25" customHeight="1">
      <c r="A362" s="29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9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</row>
    <row r="363" ht="14.25" customHeight="1">
      <c r="A363" s="29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9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</row>
    <row r="364" ht="14.25" customHeight="1">
      <c r="A364" s="29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9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</row>
    <row r="365" ht="14.25" customHeight="1">
      <c r="A365" s="29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9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</row>
    <row r="366" ht="14.25" customHeight="1">
      <c r="A366" s="29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9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</row>
    <row r="367" ht="14.25" customHeight="1">
      <c r="A367" s="29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9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</row>
    <row r="368" ht="14.25" customHeight="1">
      <c r="A368" s="29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9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</row>
    <row r="369" ht="14.25" customHeight="1">
      <c r="A369" s="29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9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</row>
    <row r="370" ht="14.25" customHeight="1">
      <c r="A370" s="29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9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</row>
    <row r="371" ht="14.25" customHeight="1">
      <c r="A371" s="29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9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</row>
    <row r="372" ht="14.25" customHeight="1">
      <c r="A372" s="29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9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</row>
    <row r="373" ht="14.25" customHeight="1">
      <c r="A373" s="29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9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</row>
    <row r="374" ht="14.25" customHeight="1">
      <c r="A374" s="29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9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</row>
    <row r="375" ht="14.25" customHeight="1">
      <c r="A375" s="29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9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</row>
    <row r="376" ht="14.25" customHeight="1">
      <c r="A376" s="29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9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</row>
    <row r="377" ht="14.25" customHeight="1">
      <c r="A377" s="29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9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</row>
    <row r="378" ht="14.25" customHeight="1">
      <c r="A378" s="29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9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</row>
    <row r="379" ht="14.25" customHeight="1">
      <c r="A379" s="29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9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</row>
    <row r="380" ht="14.25" customHeight="1">
      <c r="A380" s="29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9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</row>
    <row r="381" ht="14.25" customHeight="1">
      <c r="A381" s="29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9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</row>
    <row r="382" ht="14.25" customHeight="1">
      <c r="A382" s="29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9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</row>
    <row r="383" ht="14.25" customHeight="1">
      <c r="A383" s="29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9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</row>
    <row r="384" ht="14.25" customHeight="1">
      <c r="A384" s="29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9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</row>
    <row r="385" ht="14.25" customHeight="1">
      <c r="A385" s="29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9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</row>
    <row r="386" ht="14.25" customHeight="1">
      <c r="A386" s="29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9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</row>
    <row r="387" ht="14.25" customHeight="1">
      <c r="A387" s="29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9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</row>
    <row r="388" ht="14.25" customHeight="1">
      <c r="A388" s="29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9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</row>
    <row r="389" ht="14.25" customHeight="1">
      <c r="A389" s="29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9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</row>
    <row r="390" ht="14.25" customHeight="1">
      <c r="A390" s="29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9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</row>
    <row r="391" ht="14.25" customHeight="1">
      <c r="A391" s="29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9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</row>
    <row r="392" ht="14.25" customHeight="1">
      <c r="A392" s="29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9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</row>
    <row r="393" ht="14.25" customHeight="1">
      <c r="A393" s="29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9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</row>
    <row r="394" ht="14.25" customHeight="1">
      <c r="A394" s="29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9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</row>
    <row r="395" ht="14.25" customHeight="1">
      <c r="A395" s="29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9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</row>
    <row r="396" ht="14.25" customHeight="1">
      <c r="A396" s="29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9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</row>
    <row r="397" ht="14.25" customHeight="1">
      <c r="A397" s="29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9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</row>
    <row r="398" ht="14.25" customHeight="1">
      <c r="A398" s="29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9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</row>
    <row r="399" ht="14.25" customHeight="1">
      <c r="A399" s="29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9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</row>
    <row r="400" ht="14.25" customHeight="1">
      <c r="A400" s="29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9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</row>
    <row r="401" ht="14.25" customHeight="1">
      <c r="A401" s="29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9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</row>
    <row r="402" ht="14.25" customHeight="1">
      <c r="A402" s="29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9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</row>
    <row r="403" ht="14.25" customHeight="1">
      <c r="A403" s="29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9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</row>
    <row r="404" ht="14.25" customHeight="1">
      <c r="A404" s="29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9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</row>
    <row r="405" ht="14.25" customHeight="1">
      <c r="A405" s="29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9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</row>
    <row r="406" ht="14.25" customHeight="1">
      <c r="A406" s="29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9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</row>
    <row r="407" ht="14.25" customHeight="1">
      <c r="A407" s="29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9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</row>
    <row r="408" ht="14.25" customHeight="1">
      <c r="A408" s="29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9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</row>
    <row r="409" ht="14.25" customHeight="1">
      <c r="A409" s="29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9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</row>
    <row r="410" ht="14.25" customHeight="1">
      <c r="A410" s="29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9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</row>
    <row r="411" ht="14.25" customHeight="1">
      <c r="A411" s="29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9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</row>
    <row r="412" ht="14.25" customHeight="1">
      <c r="A412" s="29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9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</row>
    <row r="413" ht="14.25" customHeight="1">
      <c r="A413" s="29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9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</row>
    <row r="414" ht="14.25" customHeight="1">
      <c r="A414" s="29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9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</row>
    <row r="415" ht="14.25" customHeight="1">
      <c r="A415" s="29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9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</row>
    <row r="416" ht="14.25" customHeight="1">
      <c r="A416" s="29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9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</row>
    <row r="417" ht="14.25" customHeight="1">
      <c r="A417" s="29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9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</row>
    <row r="418" ht="14.25" customHeight="1">
      <c r="A418" s="29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9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</row>
    <row r="419" ht="14.25" customHeight="1">
      <c r="A419" s="29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9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</row>
    <row r="420" ht="14.25" customHeight="1">
      <c r="A420" s="29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9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</row>
    <row r="421" ht="14.25" customHeight="1">
      <c r="A421" s="29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9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</row>
    <row r="422" ht="14.25" customHeight="1">
      <c r="A422" s="29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9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</row>
    <row r="423" ht="14.25" customHeight="1">
      <c r="A423" s="29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9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</row>
    <row r="424" ht="14.25" customHeight="1">
      <c r="A424" s="29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9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</row>
    <row r="425" ht="14.25" customHeight="1">
      <c r="A425" s="29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9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</row>
    <row r="426" ht="14.25" customHeight="1">
      <c r="A426" s="29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9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</row>
    <row r="427" ht="14.25" customHeight="1">
      <c r="A427" s="29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9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</row>
    <row r="428" ht="14.25" customHeight="1">
      <c r="A428" s="29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9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</row>
    <row r="429" ht="14.25" customHeight="1">
      <c r="A429" s="29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9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</row>
    <row r="430" ht="14.25" customHeight="1">
      <c r="A430" s="29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9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</row>
    <row r="431" ht="14.25" customHeight="1">
      <c r="A431" s="29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9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</row>
    <row r="432" ht="14.25" customHeight="1">
      <c r="A432" s="29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9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</row>
    <row r="433" ht="14.25" customHeight="1">
      <c r="A433" s="29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9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</row>
    <row r="434" ht="14.25" customHeight="1">
      <c r="A434" s="29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9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</row>
    <row r="435" ht="14.25" customHeight="1">
      <c r="A435" s="29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9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</row>
    <row r="436" ht="14.25" customHeight="1">
      <c r="A436" s="29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9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</row>
    <row r="437" ht="14.25" customHeight="1">
      <c r="A437" s="29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9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</row>
    <row r="438" ht="14.25" customHeight="1">
      <c r="A438" s="29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9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</row>
    <row r="439" ht="14.25" customHeight="1">
      <c r="A439" s="29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9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</row>
    <row r="440" ht="14.25" customHeight="1">
      <c r="A440" s="29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9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</row>
    <row r="441" ht="14.25" customHeight="1">
      <c r="A441" s="29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9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</row>
    <row r="442" ht="14.25" customHeight="1">
      <c r="A442" s="29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9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</row>
    <row r="443" ht="14.25" customHeight="1">
      <c r="A443" s="29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9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</row>
    <row r="444" ht="14.25" customHeight="1">
      <c r="A444" s="29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9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</row>
    <row r="445" ht="14.25" customHeight="1">
      <c r="A445" s="29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9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</row>
    <row r="446" ht="14.25" customHeight="1">
      <c r="A446" s="29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9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</row>
    <row r="447" ht="14.25" customHeight="1">
      <c r="A447" s="29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9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</row>
    <row r="448" ht="14.25" customHeight="1">
      <c r="A448" s="29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9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</row>
    <row r="449" ht="14.25" customHeight="1">
      <c r="A449" s="29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9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</row>
    <row r="450" ht="14.25" customHeight="1">
      <c r="A450" s="29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9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</row>
    <row r="451" ht="14.25" customHeight="1">
      <c r="A451" s="29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9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</row>
    <row r="452" ht="14.25" customHeight="1">
      <c r="A452" s="29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9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</row>
    <row r="453" ht="14.25" customHeight="1">
      <c r="A453" s="29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9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</row>
    <row r="454" ht="14.25" customHeight="1">
      <c r="A454" s="29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9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</row>
    <row r="455" ht="14.25" customHeight="1">
      <c r="A455" s="29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9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</row>
    <row r="456" ht="14.25" customHeight="1">
      <c r="A456" s="29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9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</row>
    <row r="457" ht="14.25" customHeight="1">
      <c r="A457" s="29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9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</row>
    <row r="458" ht="14.25" customHeight="1">
      <c r="A458" s="29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9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</row>
    <row r="459" ht="14.25" customHeight="1">
      <c r="A459" s="29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9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</row>
    <row r="460" ht="14.25" customHeight="1">
      <c r="A460" s="29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9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</row>
    <row r="461" ht="14.25" customHeight="1">
      <c r="A461" s="29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9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</row>
    <row r="462" ht="14.25" customHeight="1">
      <c r="A462" s="29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9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</row>
    <row r="463" ht="14.25" customHeight="1">
      <c r="A463" s="29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9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</row>
    <row r="464" ht="14.25" customHeight="1">
      <c r="A464" s="29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9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</row>
    <row r="465" ht="14.25" customHeight="1">
      <c r="A465" s="29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9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</row>
    <row r="466" ht="14.25" customHeight="1">
      <c r="A466" s="29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9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</row>
    <row r="467" ht="14.25" customHeight="1">
      <c r="A467" s="29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9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</row>
    <row r="468" ht="14.25" customHeight="1">
      <c r="A468" s="29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9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</row>
    <row r="469" ht="14.25" customHeight="1">
      <c r="A469" s="29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9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</row>
    <row r="470" ht="14.25" customHeight="1">
      <c r="A470" s="29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9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</row>
    <row r="471" ht="14.25" customHeight="1">
      <c r="A471" s="29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9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</row>
    <row r="472" ht="14.25" customHeight="1">
      <c r="A472" s="29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9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</row>
    <row r="473" ht="14.25" customHeight="1">
      <c r="A473" s="29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9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</row>
    <row r="474" ht="14.25" customHeight="1">
      <c r="A474" s="29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9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</row>
    <row r="475" ht="14.25" customHeight="1">
      <c r="A475" s="29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9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</row>
    <row r="476" ht="14.25" customHeight="1">
      <c r="A476" s="29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9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</row>
    <row r="477" ht="14.25" customHeight="1">
      <c r="A477" s="29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9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</row>
    <row r="478" ht="14.25" customHeight="1">
      <c r="A478" s="29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9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</row>
    <row r="479" ht="14.25" customHeight="1">
      <c r="A479" s="29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9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</row>
    <row r="480" ht="14.25" customHeight="1">
      <c r="A480" s="29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9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</row>
    <row r="481" ht="14.25" customHeight="1">
      <c r="A481" s="29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9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</row>
    <row r="482" ht="14.25" customHeight="1">
      <c r="A482" s="29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9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</row>
    <row r="483" ht="14.25" customHeight="1">
      <c r="A483" s="29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9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</row>
    <row r="484" ht="14.25" customHeight="1">
      <c r="A484" s="29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9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</row>
    <row r="485" ht="14.25" customHeight="1">
      <c r="A485" s="29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9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</row>
    <row r="486" ht="14.25" customHeight="1">
      <c r="A486" s="29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9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</row>
    <row r="487" ht="14.25" customHeight="1">
      <c r="A487" s="29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9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</row>
    <row r="488" ht="14.25" customHeight="1">
      <c r="A488" s="29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9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</row>
    <row r="489" ht="14.25" customHeight="1">
      <c r="A489" s="29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9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</row>
    <row r="490" ht="14.25" customHeight="1">
      <c r="A490" s="29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9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</row>
    <row r="491" ht="14.25" customHeight="1">
      <c r="A491" s="29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9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</row>
    <row r="492" ht="14.25" customHeight="1">
      <c r="A492" s="29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9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</row>
    <row r="493" ht="14.25" customHeight="1">
      <c r="A493" s="29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9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</row>
    <row r="494" ht="14.25" customHeight="1">
      <c r="A494" s="29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9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</row>
    <row r="495" ht="14.25" customHeight="1">
      <c r="A495" s="29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9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</row>
    <row r="496" ht="14.25" customHeight="1">
      <c r="A496" s="29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9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</row>
    <row r="497" ht="14.25" customHeight="1">
      <c r="A497" s="29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9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</row>
    <row r="498" ht="14.25" customHeight="1">
      <c r="A498" s="29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9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</row>
    <row r="499" ht="14.25" customHeight="1">
      <c r="A499" s="29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9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</row>
    <row r="500" ht="14.25" customHeight="1">
      <c r="A500" s="29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9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</row>
    <row r="501" ht="14.25" customHeight="1">
      <c r="A501" s="29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9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</row>
    <row r="502" ht="14.25" customHeight="1">
      <c r="A502" s="29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9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</row>
    <row r="503" ht="14.25" customHeight="1">
      <c r="A503" s="29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9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</row>
    <row r="504" ht="14.25" customHeight="1">
      <c r="A504" s="29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9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</row>
    <row r="505" ht="14.25" customHeight="1">
      <c r="A505" s="29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9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</row>
    <row r="506" ht="14.25" customHeight="1">
      <c r="A506" s="29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9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</row>
    <row r="507" ht="14.25" customHeight="1">
      <c r="A507" s="29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9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</row>
    <row r="508" ht="14.25" customHeight="1">
      <c r="A508" s="29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9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</row>
    <row r="509" ht="14.25" customHeight="1">
      <c r="A509" s="29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9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</row>
    <row r="510" ht="14.25" customHeight="1">
      <c r="A510" s="29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9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</row>
    <row r="511" ht="14.25" customHeight="1">
      <c r="A511" s="29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9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</row>
    <row r="512" ht="14.25" customHeight="1">
      <c r="A512" s="29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9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</row>
    <row r="513" ht="14.25" customHeight="1">
      <c r="A513" s="29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9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</row>
    <row r="514" ht="14.25" customHeight="1">
      <c r="A514" s="29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9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</row>
    <row r="515" ht="14.25" customHeight="1">
      <c r="A515" s="29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9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</row>
    <row r="516" ht="14.25" customHeight="1">
      <c r="A516" s="29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9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</row>
    <row r="517" ht="14.25" customHeight="1">
      <c r="A517" s="29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9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</row>
    <row r="518" ht="14.25" customHeight="1">
      <c r="A518" s="29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9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</row>
    <row r="519" ht="14.25" customHeight="1">
      <c r="A519" s="29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9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</row>
    <row r="520" ht="14.25" customHeight="1">
      <c r="A520" s="29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9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</row>
    <row r="521" ht="14.25" customHeight="1">
      <c r="A521" s="29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9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</row>
    <row r="522" ht="14.25" customHeight="1">
      <c r="A522" s="29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9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</row>
    <row r="523" ht="14.25" customHeight="1">
      <c r="A523" s="29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9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</row>
    <row r="524" ht="14.25" customHeight="1">
      <c r="A524" s="29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9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</row>
    <row r="525" ht="14.25" customHeight="1">
      <c r="A525" s="29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9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</row>
    <row r="526" ht="14.25" customHeight="1">
      <c r="A526" s="29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9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</row>
    <row r="527" ht="14.25" customHeight="1">
      <c r="A527" s="29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9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</row>
    <row r="528" ht="14.25" customHeight="1">
      <c r="A528" s="29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9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</row>
    <row r="529" ht="14.25" customHeight="1">
      <c r="A529" s="29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9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</row>
    <row r="530" ht="14.25" customHeight="1">
      <c r="A530" s="29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9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</row>
    <row r="531" ht="14.25" customHeight="1">
      <c r="A531" s="29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9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</row>
    <row r="532" ht="14.25" customHeight="1">
      <c r="A532" s="29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9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</row>
    <row r="533" ht="14.25" customHeight="1">
      <c r="A533" s="29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9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</row>
    <row r="534" ht="14.25" customHeight="1">
      <c r="A534" s="29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9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</row>
    <row r="535" ht="14.25" customHeight="1">
      <c r="A535" s="29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9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</row>
    <row r="536" ht="14.25" customHeight="1">
      <c r="A536" s="29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9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</row>
    <row r="537" ht="14.25" customHeight="1">
      <c r="A537" s="29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9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</row>
    <row r="538" ht="14.25" customHeight="1">
      <c r="A538" s="29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9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</row>
    <row r="539" ht="14.25" customHeight="1">
      <c r="A539" s="29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9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</row>
    <row r="540" ht="14.25" customHeight="1">
      <c r="A540" s="29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9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</row>
    <row r="541" ht="14.25" customHeight="1">
      <c r="A541" s="29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9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</row>
    <row r="542" ht="14.25" customHeight="1">
      <c r="A542" s="29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9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</row>
    <row r="543" ht="14.25" customHeight="1">
      <c r="A543" s="29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9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</row>
    <row r="544" ht="14.25" customHeight="1">
      <c r="A544" s="29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9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</row>
    <row r="545" ht="14.25" customHeight="1">
      <c r="A545" s="29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9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</row>
    <row r="546" ht="14.25" customHeight="1">
      <c r="A546" s="29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9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</row>
    <row r="547" ht="14.25" customHeight="1">
      <c r="A547" s="29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9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</row>
    <row r="548" ht="14.25" customHeight="1">
      <c r="A548" s="29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9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</row>
    <row r="549" ht="14.25" customHeight="1">
      <c r="A549" s="29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9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</row>
    <row r="550" ht="14.25" customHeight="1">
      <c r="A550" s="29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9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</row>
    <row r="551" ht="14.25" customHeight="1">
      <c r="A551" s="29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9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</row>
    <row r="552" ht="14.25" customHeight="1">
      <c r="A552" s="29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9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</row>
    <row r="553" ht="14.25" customHeight="1">
      <c r="A553" s="29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9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</row>
    <row r="554" ht="14.25" customHeight="1">
      <c r="A554" s="29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9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</row>
    <row r="555" ht="14.25" customHeight="1">
      <c r="A555" s="29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9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</row>
    <row r="556" ht="14.25" customHeight="1">
      <c r="A556" s="29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9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</row>
    <row r="557" ht="14.25" customHeight="1">
      <c r="A557" s="29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9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</row>
    <row r="558" ht="14.25" customHeight="1">
      <c r="A558" s="29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9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</row>
    <row r="559" ht="14.25" customHeight="1">
      <c r="A559" s="29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9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</row>
    <row r="560" ht="14.25" customHeight="1">
      <c r="A560" s="29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9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</row>
    <row r="561" ht="14.25" customHeight="1">
      <c r="A561" s="29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9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</row>
    <row r="562" ht="14.25" customHeight="1">
      <c r="A562" s="29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9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</row>
    <row r="563" ht="14.25" customHeight="1">
      <c r="A563" s="29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9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</row>
    <row r="564" ht="14.25" customHeight="1">
      <c r="A564" s="29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9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</row>
    <row r="565" ht="14.25" customHeight="1">
      <c r="A565" s="29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9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</row>
    <row r="566" ht="14.25" customHeight="1">
      <c r="A566" s="29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9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</row>
    <row r="567" ht="14.25" customHeight="1">
      <c r="A567" s="29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9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</row>
    <row r="568" ht="14.25" customHeight="1">
      <c r="A568" s="29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9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</row>
    <row r="569" ht="14.25" customHeight="1">
      <c r="A569" s="29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9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</row>
    <row r="570" ht="14.25" customHeight="1">
      <c r="A570" s="29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9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</row>
    <row r="571" ht="14.25" customHeight="1">
      <c r="A571" s="29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9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</row>
    <row r="572" ht="14.25" customHeight="1">
      <c r="A572" s="29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9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</row>
    <row r="573" ht="14.25" customHeight="1">
      <c r="A573" s="29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9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</row>
    <row r="574" ht="14.25" customHeight="1">
      <c r="A574" s="29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9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</row>
    <row r="575" ht="14.25" customHeight="1">
      <c r="A575" s="29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9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</row>
    <row r="576" ht="14.25" customHeight="1">
      <c r="A576" s="29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9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</row>
    <row r="577" ht="14.25" customHeight="1">
      <c r="A577" s="29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9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</row>
    <row r="578" ht="14.25" customHeight="1">
      <c r="A578" s="29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9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</row>
    <row r="579" ht="14.25" customHeight="1">
      <c r="A579" s="29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9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</row>
    <row r="580" ht="14.25" customHeight="1">
      <c r="A580" s="29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9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</row>
    <row r="581" ht="14.25" customHeight="1">
      <c r="A581" s="29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9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</row>
    <row r="582" ht="14.25" customHeight="1">
      <c r="A582" s="29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9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</row>
    <row r="583" ht="14.25" customHeight="1">
      <c r="A583" s="29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9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</row>
    <row r="584" ht="14.25" customHeight="1">
      <c r="A584" s="29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9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</row>
    <row r="585" ht="14.25" customHeight="1">
      <c r="A585" s="29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9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</row>
    <row r="586" ht="14.25" customHeight="1">
      <c r="A586" s="29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9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</row>
    <row r="587" ht="14.25" customHeight="1">
      <c r="A587" s="29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9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</row>
    <row r="588" ht="14.25" customHeight="1">
      <c r="A588" s="29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9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</row>
    <row r="589" ht="14.25" customHeight="1">
      <c r="A589" s="29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9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</row>
    <row r="590" ht="14.25" customHeight="1">
      <c r="A590" s="29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9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</row>
    <row r="591" ht="14.25" customHeight="1">
      <c r="A591" s="29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9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</row>
    <row r="592" ht="14.25" customHeight="1">
      <c r="A592" s="29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9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</row>
    <row r="593" ht="14.25" customHeight="1">
      <c r="A593" s="29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9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</row>
    <row r="594" ht="14.25" customHeight="1">
      <c r="A594" s="29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9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</row>
    <row r="595" ht="14.25" customHeight="1">
      <c r="A595" s="29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9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</row>
    <row r="596" ht="14.25" customHeight="1">
      <c r="A596" s="29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9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</row>
    <row r="597" ht="14.25" customHeight="1">
      <c r="A597" s="29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9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</row>
    <row r="598" ht="14.25" customHeight="1">
      <c r="A598" s="29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9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</row>
    <row r="599" ht="14.25" customHeight="1">
      <c r="A599" s="29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9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</row>
    <row r="600" ht="14.25" customHeight="1">
      <c r="A600" s="29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9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</row>
    <row r="601" ht="14.25" customHeight="1">
      <c r="A601" s="29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9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</row>
    <row r="602" ht="14.25" customHeight="1">
      <c r="A602" s="29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9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</row>
    <row r="603" ht="14.25" customHeight="1">
      <c r="A603" s="29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9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</row>
    <row r="604" ht="14.25" customHeight="1">
      <c r="A604" s="29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9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</row>
    <row r="605" ht="14.25" customHeight="1">
      <c r="A605" s="29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9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</row>
    <row r="606" ht="14.25" customHeight="1">
      <c r="A606" s="29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9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</row>
    <row r="607" ht="14.25" customHeight="1">
      <c r="A607" s="29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9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</row>
    <row r="608" ht="14.25" customHeight="1">
      <c r="A608" s="29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9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</row>
    <row r="609" ht="14.25" customHeight="1">
      <c r="A609" s="29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9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</row>
    <row r="610" ht="14.25" customHeight="1">
      <c r="A610" s="29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9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</row>
    <row r="611" ht="14.25" customHeight="1">
      <c r="A611" s="29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9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</row>
    <row r="612" ht="14.25" customHeight="1">
      <c r="A612" s="29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9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</row>
    <row r="613" ht="14.25" customHeight="1">
      <c r="A613" s="29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9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</row>
    <row r="614" ht="14.25" customHeight="1">
      <c r="A614" s="29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9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</row>
    <row r="615" ht="14.25" customHeight="1">
      <c r="A615" s="29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9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</row>
    <row r="616" ht="14.25" customHeight="1">
      <c r="A616" s="29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9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</row>
    <row r="617" ht="14.25" customHeight="1">
      <c r="A617" s="29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9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</row>
    <row r="618" ht="14.25" customHeight="1">
      <c r="A618" s="29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9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</row>
    <row r="619" ht="14.25" customHeight="1">
      <c r="A619" s="29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9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</row>
    <row r="620" ht="14.25" customHeight="1">
      <c r="A620" s="29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9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</row>
    <row r="621" ht="14.25" customHeight="1">
      <c r="A621" s="29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9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</row>
    <row r="622" ht="14.25" customHeight="1">
      <c r="A622" s="29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9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</row>
    <row r="623" ht="14.25" customHeight="1">
      <c r="A623" s="29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9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</row>
    <row r="624" ht="14.25" customHeight="1">
      <c r="A624" s="29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9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</row>
    <row r="625" ht="14.25" customHeight="1">
      <c r="A625" s="29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9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</row>
    <row r="626" ht="14.25" customHeight="1">
      <c r="A626" s="29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9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</row>
    <row r="627" ht="14.25" customHeight="1">
      <c r="A627" s="29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9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</row>
    <row r="628" ht="14.25" customHeight="1">
      <c r="A628" s="29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9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</row>
    <row r="629" ht="14.25" customHeight="1">
      <c r="A629" s="29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9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</row>
    <row r="630" ht="14.25" customHeight="1">
      <c r="A630" s="29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9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</row>
    <row r="631" ht="14.25" customHeight="1">
      <c r="A631" s="29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9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</row>
    <row r="632" ht="14.25" customHeight="1">
      <c r="A632" s="29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9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</row>
    <row r="633" ht="14.25" customHeight="1">
      <c r="A633" s="29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9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</row>
    <row r="634" ht="14.25" customHeight="1">
      <c r="A634" s="29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9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</row>
    <row r="635" ht="14.25" customHeight="1">
      <c r="A635" s="29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9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</row>
    <row r="636" ht="14.25" customHeight="1">
      <c r="A636" s="29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9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</row>
    <row r="637" ht="14.25" customHeight="1">
      <c r="A637" s="29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9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</row>
    <row r="638" ht="14.25" customHeight="1">
      <c r="A638" s="29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9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</row>
    <row r="639" ht="14.25" customHeight="1">
      <c r="A639" s="29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9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</row>
    <row r="640" ht="14.25" customHeight="1">
      <c r="A640" s="29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9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</row>
    <row r="641" ht="14.25" customHeight="1">
      <c r="A641" s="29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9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</row>
    <row r="642" ht="14.25" customHeight="1">
      <c r="A642" s="29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9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</row>
    <row r="643" ht="14.25" customHeight="1">
      <c r="A643" s="29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9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</row>
    <row r="644" ht="14.25" customHeight="1">
      <c r="A644" s="29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9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</row>
    <row r="645" ht="14.25" customHeight="1">
      <c r="A645" s="29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9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</row>
    <row r="646" ht="14.25" customHeight="1">
      <c r="A646" s="29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9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</row>
    <row r="647" ht="14.25" customHeight="1">
      <c r="A647" s="29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9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</row>
    <row r="648" ht="14.25" customHeight="1">
      <c r="A648" s="29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9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</row>
    <row r="649" ht="14.25" customHeight="1">
      <c r="A649" s="29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9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</row>
    <row r="650" ht="14.25" customHeight="1">
      <c r="A650" s="29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9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</row>
    <row r="651" ht="14.25" customHeight="1">
      <c r="A651" s="29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9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</row>
    <row r="652" ht="14.25" customHeight="1">
      <c r="A652" s="29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9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</row>
    <row r="653" ht="14.25" customHeight="1">
      <c r="A653" s="29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9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</row>
    <row r="654" ht="14.25" customHeight="1">
      <c r="A654" s="29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9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</row>
    <row r="655" ht="14.25" customHeight="1">
      <c r="A655" s="29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9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</row>
    <row r="656" ht="14.25" customHeight="1">
      <c r="A656" s="29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9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</row>
    <row r="657" ht="14.25" customHeight="1">
      <c r="A657" s="29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9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</row>
    <row r="658" ht="14.25" customHeight="1">
      <c r="A658" s="29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9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</row>
    <row r="659" ht="14.25" customHeight="1">
      <c r="A659" s="29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9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</row>
    <row r="660" ht="14.25" customHeight="1">
      <c r="A660" s="29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9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</row>
    <row r="661" ht="14.25" customHeight="1">
      <c r="A661" s="29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9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</row>
    <row r="662" ht="14.25" customHeight="1">
      <c r="A662" s="29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9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</row>
    <row r="663" ht="14.25" customHeight="1">
      <c r="A663" s="29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9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</row>
    <row r="664" ht="14.25" customHeight="1">
      <c r="A664" s="29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9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</row>
    <row r="665" ht="14.25" customHeight="1">
      <c r="A665" s="29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9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</row>
    <row r="666" ht="14.25" customHeight="1">
      <c r="A666" s="29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9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</row>
    <row r="667" ht="14.25" customHeight="1">
      <c r="A667" s="29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9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</row>
    <row r="668" ht="14.25" customHeight="1">
      <c r="A668" s="29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9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</row>
    <row r="669" ht="14.25" customHeight="1">
      <c r="A669" s="29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9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</row>
    <row r="670" ht="14.25" customHeight="1">
      <c r="A670" s="29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9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</row>
    <row r="671" ht="14.25" customHeight="1">
      <c r="A671" s="29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9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</row>
    <row r="672" ht="14.25" customHeight="1">
      <c r="A672" s="29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9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</row>
    <row r="673" ht="14.25" customHeight="1">
      <c r="A673" s="29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9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</row>
    <row r="674" ht="14.25" customHeight="1">
      <c r="A674" s="29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9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</row>
    <row r="675" ht="14.25" customHeight="1">
      <c r="A675" s="29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9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</row>
    <row r="676" ht="14.25" customHeight="1">
      <c r="A676" s="29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9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</row>
    <row r="677" ht="14.25" customHeight="1">
      <c r="A677" s="29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9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</row>
    <row r="678" ht="14.25" customHeight="1">
      <c r="A678" s="29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9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</row>
    <row r="679" ht="14.25" customHeight="1">
      <c r="A679" s="29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9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</row>
    <row r="680" ht="14.25" customHeight="1">
      <c r="A680" s="29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9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</row>
    <row r="681" ht="14.25" customHeight="1">
      <c r="A681" s="29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9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</row>
    <row r="682" ht="14.25" customHeight="1">
      <c r="A682" s="29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9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</row>
    <row r="683" ht="14.25" customHeight="1">
      <c r="A683" s="29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9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</row>
    <row r="684" ht="14.25" customHeight="1">
      <c r="A684" s="29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9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</row>
    <row r="685" ht="14.25" customHeight="1">
      <c r="A685" s="29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9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</row>
    <row r="686" ht="14.25" customHeight="1">
      <c r="A686" s="29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9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</row>
    <row r="687" ht="14.25" customHeight="1">
      <c r="A687" s="29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9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</row>
    <row r="688" ht="14.25" customHeight="1">
      <c r="A688" s="29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9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</row>
    <row r="689" ht="14.25" customHeight="1">
      <c r="A689" s="29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9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</row>
    <row r="690" ht="14.25" customHeight="1">
      <c r="A690" s="29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9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</row>
    <row r="691" ht="14.25" customHeight="1">
      <c r="A691" s="29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9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</row>
    <row r="692" ht="14.25" customHeight="1">
      <c r="A692" s="29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9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</row>
    <row r="693" ht="14.25" customHeight="1">
      <c r="A693" s="29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9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</row>
    <row r="694" ht="14.25" customHeight="1">
      <c r="A694" s="29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9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</row>
    <row r="695" ht="14.25" customHeight="1">
      <c r="A695" s="29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9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</row>
    <row r="696" ht="14.25" customHeight="1">
      <c r="A696" s="29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9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</row>
    <row r="697" ht="14.25" customHeight="1">
      <c r="A697" s="29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9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</row>
    <row r="698" ht="14.25" customHeight="1">
      <c r="A698" s="29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9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</row>
    <row r="699" ht="14.25" customHeight="1">
      <c r="A699" s="29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9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</row>
    <row r="700" ht="14.25" customHeight="1">
      <c r="A700" s="29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9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</row>
    <row r="701" ht="14.25" customHeight="1">
      <c r="A701" s="29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9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</row>
    <row r="702" ht="14.25" customHeight="1">
      <c r="A702" s="29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9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</row>
    <row r="703" ht="14.25" customHeight="1">
      <c r="A703" s="29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9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</row>
    <row r="704" ht="14.25" customHeight="1">
      <c r="A704" s="29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9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</row>
    <row r="705" ht="14.25" customHeight="1">
      <c r="A705" s="29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9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</row>
    <row r="706" ht="14.25" customHeight="1">
      <c r="A706" s="29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9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</row>
    <row r="707" ht="14.25" customHeight="1">
      <c r="A707" s="29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9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</row>
    <row r="708" ht="14.25" customHeight="1">
      <c r="A708" s="29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9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</row>
    <row r="709" ht="14.25" customHeight="1">
      <c r="A709" s="29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9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</row>
    <row r="710" ht="14.25" customHeight="1">
      <c r="A710" s="29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9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</row>
    <row r="711" ht="14.25" customHeight="1">
      <c r="A711" s="29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9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</row>
    <row r="712" ht="14.25" customHeight="1">
      <c r="A712" s="29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9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</row>
    <row r="713" ht="14.25" customHeight="1">
      <c r="A713" s="29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9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</row>
    <row r="714" ht="14.25" customHeight="1">
      <c r="A714" s="29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9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</row>
    <row r="715" ht="14.25" customHeight="1">
      <c r="A715" s="29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9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</row>
    <row r="716" ht="14.25" customHeight="1">
      <c r="A716" s="29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9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</row>
    <row r="717" ht="14.25" customHeight="1">
      <c r="A717" s="29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9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</row>
    <row r="718" ht="14.25" customHeight="1">
      <c r="A718" s="29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9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</row>
    <row r="719" ht="14.25" customHeight="1">
      <c r="A719" s="29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9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</row>
    <row r="720" ht="14.25" customHeight="1">
      <c r="A720" s="29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9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</row>
    <row r="721" ht="14.25" customHeight="1">
      <c r="A721" s="29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9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</row>
    <row r="722" ht="14.25" customHeight="1">
      <c r="A722" s="29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9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</row>
    <row r="723" ht="14.25" customHeight="1">
      <c r="A723" s="29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9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</row>
    <row r="724" ht="14.25" customHeight="1">
      <c r="A724" s="29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9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</row>
    <row r="725" ht="14.25" customHeight="1">
      <c r="A725" s="29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9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</row>
    <row r="726" ht="14.25" customHeight="1">
      <c r="A726" s="29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9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</row>
    <row r="727" ht="14.25" customHeight="1">
      <c r="A727" s="29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9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</row>
    <row r="728" ht="14.25" customHeight="1">
      <c r="A728" s="29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9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</row>
    <row r="729" ht="14.25" customHeight="1">
      <c r="A729" s="29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9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</row>
    <row r="730" ht="14.25" customHeight="1">
      <c r="A730" s="29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9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</row>
    <row r="731" ht="14.25" customHeight="1">
      <c r="A731" s="29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9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</row>
    <row r="732" ht="14.25" customHeight="1">
      <c r="A732" s="29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9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</row>
    <row r="733" ht="14.25" customHeight="1">
      <c r="A733" s="29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9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</row>
    <row r="734" ht="14.25" customHeight="1">
      <c r="A734" s="29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9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</row>
    <row r="735" ht="14.25" customHeight="1">
      <c r="A735" s="29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9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</row>
    <row r="736" ht="14.25" customHeight="1">
      <c r="A736" s="29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9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</row>
    <row r="737" ht="14.25" customHeight="1">
      <c r="A737" s="29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9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</row>
    <row r="738" ht="14.25" customHeight="1">
      <c r="A738" s="29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9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</row>
    <row r="739" ht="14.25" customHeight="1">
      <c r="A739" s="29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9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</row>
    <row r="740" ht="14.25" customHeight="1">
      <c r="A740" s="29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9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</row>
    <row r="741" ht="14.25" customHeight="1">
      <c r="A741" s="29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9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</row>
    <row r="742" ht="14.25" customHeight="1">
      <c r="A742" s="29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9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</row>
    <row r="743" ht="14.25" customHeight="1">
      <c r="A743" s="29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9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</row>
    <row r="744" ht="14.25" customHeight="1">
      <c r="A744" s="29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9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</row>
    <row r="745" ht="14.25" customHeight="1">
      <c r="A745" s="29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9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</row>
    <row r="746" ht="14.25" customHeight="1">
      <c r="A746" s="29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9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</row>
    <row r="747" ht="14.25" customHeight="1">
      <c r="A747" s="29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9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</row>
    <row r="748" ht="14.25" customHeight="1">
      <c r="A748" s="29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9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</row>
    <row r="749" ht="14.25" customHeight="1">
      <c r="A749" s="29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9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</row>
    <row r="750" ht="14.25" customHeight="1">
      <c r="A750" s="29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9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</row>
    <row r="751" ht="14.25" customHeight="1">
      <c r="A751" s="29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9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</row>
    <row r="752" ht="14.25" customHeight="1">
      <c r="A752" s="29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9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</row>
    <row r="753" ht="14.25" customHeight="1">
      <c r="A753" s="29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9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</row>
    <row r="754" ht="14.25" customHeight="1">
      <c r="A754" s="29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9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</row>
    <row r="755" ht="14.25" customHeight="1">
      <c r="A755" s="29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9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</row>
    <row r="756" ht="14.25" customHeight="1">
      <c r="A756" s="29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9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</row>
    <row r="757" ht="14.25" customHeight="1">
      <c r="A757" s="29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9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</row>
    <row r="758" ht="14.25" customHeight="1">
      <c r="A758" s="29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9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</row>
    <row r="759" ht="14.25" customHeight="1">
      <c r="A759" s="29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9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</row>
    <row r="760" ht="14.25" customHeight="1">
      <c r="A760" s="29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9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</row>
    <row r="761" ht="14.25" customHeight="1">
      <c r="A761" s="29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9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</row>
    <row r="762" ht="14.25" customHeight="1">
      <c r="A762" s="29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9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</row>
    <row r="763" ht="14.25" customHeight="1">
      <c r="A763" s="29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9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</row>
    <row r="764" ht="14.25" customHeight="1">
      <c r="A764" s="29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9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</row>
    <row r="765" ht="14.25" customHeight="1">
      <c r="A765" s="29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9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</row>
    <row r="766" ht="14.25" customHeight="1">
      <c r="A766" s="29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9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</row>
    <row r="767" ht="14.25" customHeight="1">
      <c r="A767" s="29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9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</row>
    <row r="768" ht="14.25" customHeight="1">
      <c r="A768" s="29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9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</row>
    <row r="769" ht="14.25" customHeight="1">
      <c r="A769" s="29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9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</row>
    <row r="770" ht="14.25" customHeight="1">
      <c r="A770" s="29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9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</row>
    <row r="771" ht="14.25" customHeight="1">
      <c r="A771" s="29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9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</row>
    <row r="772" ht="14.25" customHeight="1">
      <c r="A772" s="29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9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</row>
    <row r="773" ht="14.25" customHeight="1">
      <c r="A773" s="29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9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</row>
    <row r="774" ht="14.25" customHeight="1">
      <c r="A774" s="29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9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</row>
    <row r="775" ht="14.25" customHeight="1">
      <c r="A775" s="29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9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</row>
    <row r="776" ht="14.25" customHeight="1">
      <c r="A776" s="29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9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</row>
    <row r="777" ht="14.25" customHeight="1">
      <c r="A777" s="29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9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</row>
    <row r="778" ht="14.25" customHeight="1">
      <c r="A778" s="29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9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</row>
    <row r="779" ht="14.25" customHeight="1">
      <c r="A779" s="29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9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</row>
    <row r="780" ht="14.25" customHeight="1">
      <c r="A780" s="29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9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</row>
    <row r="781" ht="14.25" customHeight="1">
      <c r="A781" s="29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9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</row>
    <row r="782" ht="14.25" customHeight="1">
      <c r="A782" s="29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9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</row>
    <row r="783" ht="14.25" customHeight="1">
      <c r="A783" s="29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9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</row>
    <row r="784" ht="14.25" customHeight="1">
      <c r="A784" s="29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9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</row>
    <row r="785" ht="14.25" customHeight="1">
      <c r="A785" s="29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9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</row>
    <row r="786" ht="14.25" customHeight="1">
      <c r="A786" s="29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9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</row>
    <row r="787" ht="14.25" customHeight="1">
      <c r="A787" s="29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9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</row>
    <row r="788" ht="14.25" customHeight="1">
      <c r="A788" s="29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9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</row>
    <row r="789" ht="14.25" customHeight="1">
      <c r="A789" s="29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9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</row>
    <row r="790" ht="14.25" customHeight="1">
      <c r="A790" s="29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9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</row>
    <row r="791" ht="14.25" customHeight="1">
      <c r="A791" s="29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9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</row>
    <row r="792" ht="14.25" customHeight="1">
      <c r="A792" s="29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9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</row>
    <row r="793" ht="14.25" customHeight="1">
      <c r="A793" s="29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9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</row>
    <row r="794" ht="14.25" customHeight="1">
      <c r="A794" s="29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9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</row>
    <row r="795" ht="14.25" customHeight="1">
      <c r="A795" s="29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9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</row>
    <row r="796" ht="14.25" customHeight="1">
      <c r="A796" s="29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9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</row>
    <row r="797" ht="14.25" customHeight="1">
      <c r="A797" s="29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9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</row>
    <row r="798" ht="14.25" customHeight="1">
      <c r="A798" s="29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9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</row>
    <row r="799" ht="14.25" customHeight="1">
      <c r="A799" s="29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9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</row>
    <row r="800" ht="14.25" customHeight="1">
      <c r="A800" s="29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9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</row>
    <row r="801" ht="14.25" customHeight="1">
      <c r="A801" s="29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9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</row>
    <row r="802" ht="14.25" customHeight="1">
      <c r="A802" s="29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9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</row>
    <row r="803" ht="14.25" customHeight="1">
      <c r="A803" s="29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9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</row>
    <row r="804" ht="14.25" customHeight="1">
      <c r="A804" s="29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9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</row>
    <row r="805" ht="14.25" customHeight="1">
      <c r="A805" s="29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9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</row>
    <row r="806" ht="14.25" customHeight="1">
      <c r="A806" s="29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9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</row>
    <row r="807" ht="14.25" customHeight="1">
      <c r="A807" s="29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9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</row>
    <row r="808" ht="14.25" customHeight="1">
      <c r="A808" s="29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9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</row>
    <row r="809" ht="14.25" customHeight="1">
      <c r="A809" s="29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9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</row>
    <row r="810" ht="14.25" customHeight="1">
      <c r="A810" s="29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9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</row>
    <row r="811" ht="14.25" customHeight="1">
      <c r="A811" s="29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9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</row>
    <row r="812" ht="14.25" customHeight="1">
      <c r="A812" s="29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9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</row>
    <row r="813" ht="14.25" customHeight="1">
      <c r="A813" s="29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9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</row>
    <row r="814" ht="14.25" customHeight="1">
      <c r="A814" s="29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9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</row>
    <row r="815" ht="14.25" customHeight="1">
      <c r="A815" s="29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9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</row>
    <row r="816" ht="14.25" customHeight="1">
      <c r="A816" s="29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9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</row>
    <row r="817" ht="14.25" customHeight="1">
      <c r="A817" s="29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9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</row>
    <row r="818" ht="14.25" customHeight="1">
      <c r="A818" s="29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9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</row>
    <row r="819" ht="14.25" customHeight="1">
      <c r="A819" s="29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9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</row>
    <row r="820" ht="14.25" customHeight="1">
      <c r="A820" s="29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9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</row>
    <row r="821" ht="14.25" customHeight="1">
      <c r="A821" s="29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9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</row>
    <row r="822" ht="14.25" customHeight="1">
      <c r="A822" s="29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9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</row>
    <row r="823" ht="14.25" customHeight="1">
      <c r="A823" s="29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9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</row>
    <row r="824" ht="14.25" customHeight="1">
      <c r="A824" s="29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9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</row>
    <row r="825" ht="14.25" customHeight="1">
      <c r="A825" s="29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9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</row>
    <row r="826" ht="14.25" customHeight="1">
      <c r="A826" s="29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9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</row>
    <row r="827" ht="14.25" customHeight="1">
      <c r="A827" s="29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9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</row>
    <row r="828" ht="14.25" customHeight="1">
      <c r="A828" s="29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9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</row>
    <row r="829" ht="14.25" customHeight="1">
      <c r="A829" s="29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9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</row>
    <row r="830" ht="14.25" customHeight="1">
      <c r="A830" s="29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9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</row>
    <row r="831" ht="14.25" customHeight="1">
      <c r="A831" s="29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9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</row>
    <row r="832" ht="14.25" customHeight="1">
      <c r="A832" s="29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9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</row>
    <row r="833" ht="14.25" customHeight="1">
      <c r="A833" s="29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9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</row>
    <row r="834" ht="14.25" customHeight="1">
      <c r="A834" s="29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9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</row>
    <row r="835" ht="14.25" customHeight="1">
      <c r="A835" s="29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9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</row>
    <row r="836" ht="14.25" customHeight="1">
      <c r="A836" s="29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9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</row>
    <row r="837" ht="14.25" customHeight="1">
      <c r="A837" s="29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9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</row>
    <row r="838" ht="14.25" customHeight="1">
      <c r="A838" s="29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9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</row>
    <row r="839" ht="14.25" customHeight="1">
      <c r="A839" s="29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9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</row>
    <row r="840" ht="14.25" customHeight="1">
      <c r="A840" s="29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9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</row>
    <row r="841" ht="14.25" customHeight="1">
      <c r="A841" s="29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9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</row>
    <row r="842" ht="14.25" customHeight="1">
      <c r="A842" s="29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9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</row>
    <row r="843" ht="14.25" customHeight="1">
      <c r="A843" s="29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9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</row>
    <row r="844" ht="14.25" customHeight="1">
      <c r="A844" s="29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9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</row>
    <row r="845" ht="14.25" customHeight="1">
      <c r="A845" s="29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9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</row>
    <row r="846" ht="14.25" customHeight="1">
      <c r="A846" s="29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9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</row>
    <row r="847" ht="14.25" customHeight="1">
      <c r="A847" s="29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9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</row>
    <row r="848" ht="14.25" customHeight="1">
      <c r="A848" s="29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9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</row>
    <row r="849" ht="14.25" customHeight="1">
      <c r="A849" s="29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9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</row>
    <row r="850" ht="14.25" customHeight="1">
      <c r="A850" s="29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9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</row>
    <row r="851" ht="14.25" customHeight="1">
      <c r="A851" s="29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9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</row>
    <row r="852" ht="14.25" customHeight="1">
      <c r="A852" s="29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9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</row>
    <row r="853" ht="14.25" customHeight="1">
      <c r="A853" s="29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9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</row>
    <row r="854" ht="14.25" customHeight="1">
      <c r="A854" s="29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9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</row>
    <row r="855" ht="14.25" customHeight="1">
      <c r="A855" s="29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9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</row>
    <row r="856" ht="14.25" customHeight="1">
      <c r="A856" s="29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9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</row>
    <row r="857" ht="14.25" customHeight="1">
      <c r="A857" s="29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9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</row>
    <row r="858" ht="14.25" customHeight="1">
      <c r="A858" s="29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9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</row>
    <row r="859" ht="14.25" customHeight="1">
      <c r="A859" s="29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9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</row>
    <row r="860" ht="14.25" customHeight="1">
      <c r="A860" s="29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9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</row>
    <row r="861" ht="14.25" customHeight="1">
      <c r="A861" s="29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9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</row>
    <row r="862" ht="14.25" customHeight="1">
      <c r="A862" s="29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9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</row>
    <row r="863" ht="14.25" customHeight="1">
      <c r="A863" s="29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9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</row>
    <row r="864" ht="14.25" customHeight="1">
      <c r="A864" s="29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9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</row>
    <row r="865" ht="14.25" customHeight="1">
      <c r="A865" s="29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9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</row>
    <row r="866" ht="14.25" customHeight="1">
      <c r="A866" s="29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9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</row>
    <row r="867" ht="14.25" customHeight="1">
      <c r="A867" s="29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9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</row>
    <row r="868" ht="14.25" customHeight="1">
      <c r="A868" s="29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9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</row>
    <row r="869" ht="14.25" customHeight="1">
      <c r="A869" s="29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9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</row>
    <row r="870" ht="14.25" customHeight="1">
      <c r="A870" s="29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9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</row>
    <row r="871" ht="14.25" customHeight="1">
      <c r="A871" s="29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9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</row>
    <row r="872" ht="14.25" customHeight="1">
      <c r="A872" s="29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9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</row>
    <row r="873" ht="14.25" customHeight="1">
      <c r="A873" s="29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9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</row>
    <row r="874" ht="14.25" customHeight="1">
      <c r="A874" s="29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9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</row>
    <row r="875" ht="14.25" customHeight="1">
      <c r="A875" s="29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9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</row>
    <row r="876" ht="14.25" customHeight="1">
      <c r="A876" s="29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9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</row>
    <row r="877" ht="14.25" customHeight="1">
      <c r="A877" s="29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9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</row>
    <row r="878" ht="14.25" customHeight="1">
      <c r="A878" s="29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9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</row>
    <row r="879" ht="14.25" customHeight="1">
      <c r="A879" s="29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9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</row>
    <row r="880" ht="14.25" customHeight="1">
      <c r="A880" s="29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9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</row>
    <row r="881" ht="14.25" customHeight="1">
      <c r="A881" s="29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9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</row>
    <row r="882" ht="14.25" customHeight="1">
      <c r="A882" s="29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9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</row>
    <row r="883" ht="14.25" customHeight="1">
      <c r="A883" s="29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9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</row>
    <row r="884" ht="14.25" customHeight="1">
      <c r="A884" s="29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9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</row>
    <row r="885" ht="14.25" customHeight="1">
      <c r="A885" s="29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9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</row>
    <row r="886" ht="14.25" customHeight="1">
      <c r="A886" s="29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9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</row>
    <row r="887" ht="14.25" customHeight="1">
      <c r="A887" s="29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9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</row>
    <row r="888" ht="14.25" customHeight="1">
      <c r="A888" s="29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9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</row>
    <row r="889" ht="14.25" customHeight="1">
      <c r="A889" s="29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9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</row>
    <row r="890" ht="14.25" customHeight="1">
      <c r="A890" s="29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9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</row>
    <row r="891" ht="14.25" customHeight="1">
      <c r="A891" s="29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9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</row>
    <row r="892" ht="14.25" customHeight="1">
      <c r="A892" s="29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9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</row>
    <row r="893" ht="14.25" customHeight="1">
      <c r="A893" s="29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9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</row>
    <row r="894" ht="14.25" customHeight="1">
      <c r="A894" s="29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9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</row>
    <row r="895" ht="14.25" customHeight="1">
      <c r="A895" s="29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9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</row>
    <row r="896" ht="14.25" customHeight="1">
      <c r="A896" s="29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9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</row>
    <row r="897" ht="14.25" customHeight="1">
      <c r="A897" s="29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9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</row>
    <row r="898" ht="14.25" customHeight="1">
      <c r="A898" s="29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9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</row>
    <row r="899" ht="14.25" customHeight="1">
      <c r="A899" s="29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9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</row>
    <row r="900" ht="14.25" customHeight="1">
      <c r="A900" s="29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9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</row>
    <row r="901" ht="14.25" customHeight="1">
      <c r="A901" s="29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9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</row>
    <row r="902" ht="14.25" customHeight="1">
      <c r="A902" s="29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9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</row>
    <row r="903" ht="14.25" customHeight="1">
      <c r="A903" s="29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9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</row>
    <row r="904" ht="14.25" customHeight="1">
      <c r="A904" s="29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9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</row>
    <row r="905" ht="14.25" customHeight="1">
      <c r="A905" s="29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9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</row>
    <row r="906" ht="14.25" customHeight="1">
      <c r="A906" s="29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9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</row>
    <row r="907" ht="14.25" customHeight="1">
      <c r="A907" s="29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9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</row>
    <row r="908" ht="14.25" customHeight="1">
      <c r="A908" s="29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9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</row>
    <row r="909" ht="14.25" customHeight="1">
      <c r="A909" s="29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9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</row>
    <row r="910" ht="14.25" customHeight="1">
      <c r="A910" s="29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9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</row>
    <row r="911" ht="14.25" customHeight="1">
      <c r="A911" s="29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9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</row>
    <row r="912" ht="14.25" customHeight="1">
      <c r="A912" s="29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9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</row>
    <row r="913" ht="14.25" customHeight="1">
      <c r="A913" s="29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9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</row>
    <row r="914" ht="14.25" customHeight="1">
      <c r="A914" s="29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9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</row>
    <row r="915" ht="14.25" customHeight="1">
      <c r="A915" s="29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9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</row>
    <row r="916" ht="14.25" customHeight="1">
      <c r="A916" s="29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9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</row>
    <row r="917" ht="14.25" customHeight="1">
      <c r="A917" s="29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9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</row>
    <row r="918" ht="14.25" customHeight="1">
      <c r="A918" s="29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9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</row>
    <row r="919" ht="14.25" customHeight="1">
      <c r="A919" s="29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9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</row>
    <row r="920" ht="14.25" customHeight="1">
      <c r="A920" s="29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9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</row>
    <row r="921" ht="14.25" customHeight="1">
      <c r="A921" s="29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9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</row>
    <row r="922" ht="14.25" customHeight="1">
      <c r="A922" s="29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9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</row>
    <row r="923" ht="14.25" customHeight="1">
      <c r="A923" s="29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9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</row>
    <row r="924" ht="14.25" customHeight="1">
      <c r="A924" s="29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9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</row>
    <row r="925" ht="14.25" customHeight="1">
      <c r="A925" s="29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9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</row>
    <row r="926" ht="14.25" customHeight="1">
      <c r="A926" s="29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9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</row>
    <row r="927" ht="14.25" customHeight="1">
      <c r="A927" s="29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9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</row>
    <row r="928" ht="14.25" customHeight="1">
      <c r="A928" s="29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9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</row>
    <row r="929" ht="14.25" customHeight="1">
      <c r="A929" s="29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9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</row>
    <row r="930" ht="14.25" customHeight="1">
      <c r="A930" s="29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9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</row>
    <row r="931" ht="14.25" customHeight="1">
      <c r="A931" s="29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9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</row>
    <row r="932" ht="14.25" customHeight="1">
      <c r="A932" s="29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9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</row>
    <row r="933" ht="14.25" customHeight="1">
      <c r="A933" s="29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9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</row>
    <row r="934" ht="14.25" customHeight="1">
      <c r="A934" s="29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9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</row>
    <row r="935" ht="14.25" customHeight="1">
      <c r="A935" s="29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9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</row>
    <row r="936" ht="14.25" customHeight="1">
      <c r="A936" s="29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9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</row>
    <row r="937" ht="14.25" customHeight="1">
      <c r="A937" s="29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9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</row>
    <row r="938" ht="14.25" customHeight="1">
      <c r="A938" s="29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9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</row>
    <row r="939" ht="14.25" customHeight="1">
      <c r="A939" s="29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9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</row>
    <row r="940" ht="14.25" customHeight="1">
      <c r="A940" s="29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9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</row>
    <row r="941" ht="14.25" customHeight="1">
      <c r="A941" s="29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9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</row>
    <row r="942" ht="14.25" customHeight="1">
      <c r="A942" s="29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9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</row>
    <row r="943" ht="14.25" customHeight="1">
      <c r="A943" s="29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9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</row>
    <row r="944" ht="14.25" customHeight="1">
      <c r="A944" s="29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9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</row>
    <row r="945" ht="14.25" customHeight="1">
      <c r="A945" s="29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9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</row>
    <row r="946" ht="14.25" customHeight="1">
      <c r="A946" s="29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9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</row>
    <row r="947" ht="14.25" customHeight="1">
      <c r="A947" s="29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9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</row>
    <row r="948" ht="14.25" customHeight="1">
      <c r="A948" s="29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9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</row>
    <row r="949" ht="14.25" customHeight="1">
      <c r="A949" s="29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9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</row>
    <row r="950" ht="14.25" customHeight="1">
      <c r="A950" s="29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9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</row>
    <row r="951" ht="14.25" customHeight="1">
      <c r="A951" s="29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9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</row>
    <row r="952" ht="14.25" customHeight="1">
      <c r="A952" s="29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9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</row>
    <row r="953" ht="14.25" customHeight="1">
      <c r="A953" s="29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9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</row>
    <row r="954" ht="14.25" customHeight="1">
      <c r="A954" s="29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9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</row>
    <row r="955" ht="14.25" customHeight="1">
      <c r="A955" s="29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9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</row>
    <row r="956" ht="14.25" customHeight="1">
      <c r="A956" s="29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9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</row>
    <row r="957" ht="14.25" customHeight="1">
      <c r="A957" s="29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9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</row>
    <row r="958" ht="14.25" customHeight="1">
      <c r="A958" s="29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9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</row>
    <row r="959" ht="14.25" customHeight="1">
      <c r="A959" s="29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9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</row>
    <row r="960" ht="14.25" customHeight="1">
      <c r="A960" s="29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9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</row>
    <row r="961" ht="14.25" customHeight="1">
      <c r="A961" s="29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9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</row>
    <row r="962" ht="14.25" customHeight="1">
      <c r="A962" s="29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9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</row>
    <row r="963" ht="14.25" customHeight="1">
      <c r="A963" s="29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9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</row>
    <row r="964" ht="14.25" customHeight="1">
      <c r="A964" s="29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9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</row>
    <row r="965" ht="14.25" customHeight="1">
      <c r="A965" s="29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9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</row>
    <row r="966" ht="14.25" customHeight="1">
      <c r="A966" s="29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9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</row>
    <row r="967" ht="14.25" customHeight="1">
      <c r="A967" s="29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9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</row>
    <row r="968" ht="14.25" customHeight="1">
      <c r="A968" s="29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9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</row>
    <row r="969" ht="14.25" customHeight="1">
      <c r="A969" s="29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9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</row>
    <row r="970" ht="14.25" customHeight="1">
      <c r="A970" s="29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9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</row>
    <row r="971" ht="14.25" customHeight="1">
      <c r="A971" s="29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9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</row>
    <row r="972" ht="14.25" customHeight="1">
      <c r="A972" s="29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9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</row>
    <row r="973" ht="14.25" customHeight="1">
      <c r="A973" s="29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9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</row>
    <row r="974" ht="14.25" customHeight="1">
      <c r="A974" s="29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9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</row>
    <row r="975" ht="14.25" customHeight="1">
      <c r="A975" s="29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9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</row>
    <row r="976" ht="14.25" customHeight="1">
      <c r="A976" s="29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9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</row>
    <row r="977" ht="14.25" customHeight="1">
      <c r="A977" s="29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9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</row>
    <row r="978" ht="14.25" customHeight="1">
      <c r="A978" s="29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9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</row>
    <row r="979" ht="14.25" customHeight="1">
      <c r="A979" s="29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9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</row>
    <row r="980" ht="14.25" customHeight="1">
      <c r="A980" s="29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9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</row>
    <row r="981" ht="14.25" customHeight="1">
      <c r="A981" s="29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9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</row>
    <row r="982" ht="14.25" customHeight="1">
      <c r="A982" s="29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9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</row>
    <row r="983" ht="14.25" customHeight="1">
      <c r="A983" s="29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9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</row>
    <row r="984" ht="14.25" customHeight="1">
      <c r="A984" s="29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9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</row>
    <row r="985" ht="14.25" customHeight="1">
      <c r="A985" s="29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9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</row>
    <row r="986" ht="14.25" customHeight="1">
      <c r="A986" s="29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9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</row>
    <row r="987" ht="14.25" customHeight="1">
      <c r="A987" s="29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9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</row>
    <row r="988" ht="14.25" customHeight="1">
      <c r="A988" s="29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9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</row>
    <row r="989" ht="14.25" customHeight="1">
      <c r="A989" s="29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9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</row>
    <row r="990" ht="14.25" customHeight="1">
      <c r="A990" s="29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9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</row>
    <row r="991" ht="14.25" customHeight="1">
      <c r="A991" s="29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9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</row>
    <row r="992" ht="14.25" customHeight="1">
      <c r="A992" s="29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9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</row>
    <row r="993" ht="14.25" customHeight="1">
      <c r="A993" s="29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9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</row>
    <row r="994" ht="14.25" customHeight="1">
      <c r="A994" s="29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9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</row>
    <row r="995" ht="14.25" customHeight="1">
      <c r="A995" s="29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9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</row>
    <row r="996" ht="14.25" customHeight="1">
      <c r="A996" s="29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9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</row>
    <row r="997" ht="14.25" customHeight="1">
      <c r="A997" s="29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9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</row>
    <row r="998" ht="14.25" customHeight="1">
      <c r="A998" s="29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9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</row>
    <row r="999" ht="14.25" customHeight="1">
      <c r="A999" s="29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9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</row>
    <row r="1000" ht="14.25" customHeight="1">
      <c r="A1000" s="29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9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  <c r="AA1000" s="28"/>
    </row>
    <row r="1001" ht="14.25" customHeight="1"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  <c r="AA1001" s="28"/>
    </row>
  </sheetData>
  <mergeCells count="6">
    <mergeCell ref="A1:O1"/>
    <mergeCell ref="A2:O2"/>
    <mergeCell ref="C34:L34"/>
    <mergeCell ref="C42:L42"/>
    <mergeCell ref="A44:A45"/>
    <mergeCell ref="A46:A47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54.29"/>
    <col customWidth="1" min="2" max="2" width="25.43"/>
    <col customWidth="1" hidden="1" min="3" max="3" width="13.57"/>
    <col customWidth="1" hidden="1" min="4" max="4" width="14.0"/>
    <col customWidth="1" hidden="1" min="5" max="5" width="13.57"/>
    <col customWidth="1" hidden="1" min="6" max="6" width="13.14"/>
    <col customWidth="1" hidden="1" min="7" max="7" width="14.14"/>
    <col customWidth="1" hidden="1" min="8" max="8" width="13.71"/>
    <col customWidth="1" hidden="1" min="9" max="9" width="13.43"/>
    <col customWidth="1" hidden="1" min="10" max="10" width="13.86"/>
    <col customWidth="1" hidden="1" min="11" max="12" width="16.14"/>
    <col customWidth="1" hidden="1" min="13" max="13" width="25.86"/>
    <col customWidth="1" min="14" max="14" width="67.0"/>
    <col customWidth="1" min="15" max="15" width="18.57"/>
    <col customWidth="1" min="16" max="27" width="9.14"/>
  </cols>
  <sheetData>
    <row r="1" ht="29.25" customHeight="1">
      <c r="A1" s="1" t="s">
        <v>0</v>
      </c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24.0" customHeight="1">
      <c r="A2" s="4" t="s">
        <v>97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ht="54.75" customHeight="1">
      <c r="A3" s="7" t="s">
        <v>2</v>
      </c>
      <c r="B3" s="8"/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10" t="s">
        <v>13</v>
      </c>
      <c r="N3" s="11" t="s">
        <v>14</v>
      </c>
      <c r="O3" s="12" t="s">
        <v>98</v>
      </c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ht="32.25" customHeight="1">
      <c r="A4" s="14" t="s">
        <v>15</v>
      </c>
      <c r="B4" s="15">
        <f t="shared" ref="B4:B20" si="2">SUM(C4:L4)</f>
        <v>6050</v>
      </c>
      <c r="C4" s="16">
        <f t="shared" ref="C4:L4" si="1">SUM(C5:C8)</f>
        <v>350</v>
      </c>
      <c r="D4" s="16">
        <f t="shared" si="1"/>
        <v>550</v>
      </c>
      <c r="E4" s="16">
        <f t="shared" si="1"/>
        <v>500</v>
      </c>
      <c r="F4" s="16">
        <f t="shared" si="1"/>
        <v>900</v>
      </c>
      <c r="G4" s="16">
        <f t="shared" si="1"/>
        <v>900</v>
      </c>
      <c r="H4" s="16">
        <f t="shared" si="1"/>
        <v>1300</v>
      </c>
      <c r="I4" s="16">
        <f t="shared" si="1"/>
        <v>500</v>
      </c>
      <c r="J4" s="16">
        <f t="shared" si="1"/>
        <v>300</v>
      </c>
      <c r="K4" s="16">
        <f t="shared" si="1"/>
        <v>550</v>
      </c>
      <c r="L4" s="16">
        <f t="shared" si="1"/>
        <v>200</v>
      </c>
      <c r="M4" s="17" t="s">
        <v>16</v>
      </c>
      <c r="N4" s="18" t="s">
        <v>17</v>
      </c>
      <c r="O4" s="19">
        <f>SUM(O5:O8)</f>
        <v>5600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ht="15.0" customHeight="1">
      <c r="A5" s="21" t="s">
        <v>18</v>
      </c>
      <c r="B5" s="22">
        <f t="shared" si="2"/>
        <v>2100</v>
      </c>
      <c r="C5" s="23">
        <v>100.0</v>
      </c>
      <c r="D5" s="23">
        <v>200.0</v>
      </c>
      <c r="E5" s="23">
        <v>400.0</v>
      </c>
      <c r="F5" s="23">
        <v>300.0</v>
      </c>
      <c r="G5" s="24">
        <v>200.0</v>
      </c>
      <c r="H5" s="23">
        <v>500.0</v>
      </c>
      <c r="I5" s="23">
        <v>200.0</v>
      </c>
      <c r="J5" s="23">
        <v>100.0</v>
      </c>
      <c r="K5" s="23">
        <v>100.0</v>
      </c>
      <c r="L5" s="24"/>
      <c r="M5" s="25" t="s">
        <v>19</v>
      </c>
      <c r="N5" s="26" t="s">
        <v>20</v>
      </c>
      <c r="O5" s="27">
        <v>3000.0</v>
      </c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ht="14.25" customHeight="1">
      <c r="A6" s="21" t="s">
        <v>21</v>
      </c>
      <c r="B6" s="22">
        <f t="shared" si="2"/>
        <v>100</v>
      </c>
      <c r="C6" s="28"/>
      <c r="D6" s="24"/>
      <c r="E6" s="24">
        <v>100.0</v>
      </c>
      <c r="F6" s="24"/>
      <c r="G6" s="24"/>
      <c r="H6" s="24"/>
      <c r="I6" s="24"/>
      <c r="J6" s="24"/>
      <c r="K6" s="24"/>
      <c r="L6" s="24"/>
      <c r="M6" s="29" t="s">
        <v>22</v>
      </c>
      <c r="N6" s="26" t="s">
        <v>99</v>
      </c>
      <c r="O6" s="27">
        <v>300.0</v>
      </c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 ht="14.25" customHeight="1">
      <c r="A7" s="21" t="s">
        <v>24</v>
      </c>
      <c r="B7" s="22">
        <f t="shared" si="2"/>
        <v>1950</v>
      </c>
      <c r="C7" s="23">
        <v>250.0</v>
      </c>
      <c r="D7" s="24">
        <v>250.0</v>
      </c>
      <c r="E7" s="24"/>
      <c r="F7" s="24"/>
      <c r="G7" s="24">
        <v>500.0</v>
      </c>
      <c r="H7" s="23">
        <v>500.0</v>
      </c>
      <c r="I7" s="24"/>
      <c r="J7" s="24"/>
      <c r="K7" s="23">
        <v>450.0</v>
      </c>
      <c r="L7" s="24"/>
      <c r="M7" s="25" t="s">
        <v>25</v>
      </c>
      <c r="N7" s="26" t="s">
        <v>26</v>
      </c>
      <c r="O7" s="27">
        <v>1600.0</v>
      </c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 ht="14.25" customHeight="1">
      <c r="A8" s="21" t="s">
        <v>27</v>
      </c>
      <c r="B8" s="22">
        <f t="shared" si="2"/>
        <v>1900</v>
      </c>
      <c r="C8" s="24"/>
      <c r="D8" s="24">
        <v>100.0</v>
      </c>
      <c r="E8" s="24"/>
      <c r="F8" s="24">
        <v>600.0</v>
      </c>
      <c r="G8" s="24">
        <v>200.0</v>
      </c>
      <c r="H8" s="23">
        <v>300.0</v>
      </c>
      <c r="I8" s="24">
        <v>300.0</v>
      </c>
      <c r="J8" s="24">
        <v>200.0</v>
      </c>
      <c r="K8" s="23"/>
      <c r="L8" s="23">
        <v>200.0</v>
      </c>
      <c r="M8" s="25" t="s">
        <v>28</v>
      </c>
      <c r="N8" s="26" t="s">
        <v>29</v>
      </c>
      <c r="O8" s="27">
        <v>700.0</v>
      </c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</row>
    <row r="9" ht="14.25" customHeight="1">
      <c r="A9" s="30" t="s">
        <v>30</v>
      </c>
      <c r="B9" s="31">
        <f t="shared" si="2"/>
        <v>300</v>
      </c>
      <c r="C9" s="32">
        <f t="shared" ref="C9:L9" si="3">SUM(C10:C15)</f>
        <v>30</v>
      </c>
      <c r="D9" s="32">
        <f t="shared" si="3"/>
        <v>30</v>
      </c>
      <c r="E9" s="32">
        <f t="shared" si="3"/>
        <v>30</v>
      </c>
      <c r="F9" s="32">
        <f t="shared" si="3"/>
        <v>30</v>
      </c>
      <c r="G9" s="32">
        <f t="shared" si="3"/>
        <v>30</v>
      </c>
      <c r="H9" s="32">
        <f t="shared" si="3"/>
        <v>30</v>
      </c>
      <c r="I9" s="32">
        <f t="shared" si="3"/>
        <v>30</v>
      </c>
      <c r="J9" s="32">
        <f t="shared" si="3"/>
        <v>30</v>
      </c>
      <c r="K9" s="32">
        <f t="shared" si="3"/>
        <v>30</v>
      </c>
      <c r="L9" s="32">
        <f t="shared" si="3"/>
        <v>30</v>
      </c>
      <c r="M9" s="33" t="s">
        <v>31</v>
      </c>
      <c r="N9" s="34" t="s">
        <v>32</v>
      </c>
      <c r="O9" s="35">
        <f>SUM(O10:O20)</f>
        <v>39900</v>
      </c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</row>
    <row r="10" ht="14.25" customHeight="1">
      <c r="A10" s="37" t="s">
        <v>33</v>
      </c>
      <c r="B10" s="22">
        <f t="shared" si="2"/>
        <v>0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5"/>
      <c r="N10" s="25" t="s">
        <v>100</v>
      </c>
      <c r="O10" s="39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</row>
    <row r="11" ht="14.25" customHeight="1">
      <c r="A11" s="37" t="s">
        <v>35</v>
      </c>
      <c r="B11" s="22">
        <f t="shared" si="2"/>
        <v>0</v>
      </c>
      <c r="C11" s="24"/>
      <c r="D11" s="24"/>
      <c r="E11" s="24"/>
      <c r="F11" s="24"/>
      <c r="G11" s="28"/>
      <c r="H11" s="24"/>
      <c r="I11" s="24"/>
      <c r="J11" s="24"/>
      <c r="K11" s="24"/>
      <c r="L11" s="24"/>
      <c r="M11" s="25"/>
      <c r="N11" s="24" t="s">
        <v>36</v>
      </c>
      <c r="O11" s="40">
        <v>27000.0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</row>
    <row r="12" ht="14.25" customHeight="1">
      <c r="A12" s="37" t="s">
        <v>37</v>
      </c>
      <c r="B12" s="22">
        <f t="shared" si="2"/>
        <v>0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5"/>
      <c r="N12" s="24" t="s">
        <v>38</v>
      </c>
      <c r="O12" s="40">
        <v>4500.0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</row>
    <row r="13" ht="14.25" customHeight="1">
      <c r="A13" s="21" t="s">
        <v>39</v>
      </c>
      <c r="B13" s="22">
        <f t="shared" si="2"/>
        <v>300</v>
      </c>
      <c r="C13" s="23">
        <v>30.0</v>
      </c>
      <c r="D13" s="23">
        <v>30.0</v>
      </c>
      <c r="E13" s="23">
        <v>30.0</v>
      </c>
      <c r="F13" s="23">
        <v>30.0</v>
      </c>
      <c r="G13" s="23">
        <v>30.0</v>
      </c>
      <c r="H13" s="23">
        <v>30.0</v>
      </c>
      <c r="I13" s="23">
        <v>30.0</v>
      </c>
      <c r="J13" s="23">
        <v>30.0</v>
      </c>
      <c r="K13" s="23">
        <v>30.0</v>
      </c>
      <c r="L13" s="23">
        <v>30.0</v>
      </c>
      <c r="M13" s="25"/>
      <c r="N13" s="41" t="s">
        <v>40</v>
      </c>
      <c r="O13" s="42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</row>
    <row r="14" ht="14.25" customHeight="1">
      <c r="A14" s="37" t="s">
        <v>41</v>
      </c>
      <c r="B14" s="22">
        <f t="shared" si="2"/>
        <v>0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5"/>
      <c r="N14" s="43" t="s">
        <v>42</v>
      </c>
      <c r="O14" s="44">
        <v>3900.0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 ht="14.25" customHeight="1">
      <c r="A15" s="37" t="s">
        <v>43</v>
      </c>
      <c r="B15" s="22">
        <f t="shared" si="2"/>
        <v>0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5"/>
      <c r="N15" s="24" t="s">
        <v>44</v>
      </c>
      <c r="O15" s="39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ht="14.25" customHeight="1">
      <c r="A16" s="45" t="s">
        <v>45</v>
      </c>
      <c r="B16" s="46">
        <f t="shared" si="2"/>
        <v>14170</v>
      </c>
      <c r="C16" s="47">
        <f t="shared" ref="C16:J16" si="4">SUM(C17:C20)</f>
        <v>180</v>
      </c>
      <c r="D16" s="48">
        <f t="shared" si="4"/>
        <v>7040</v>
      </c>
      <c r="E16" s="47">
        <f t="shared" si="4"/>
        <v>50</v>
      </c>
      <c r="F16" s="49">
        <f t="shared" si="4"/>
        <v>3900</v>
      </c>
      <c r="G16" s="47">
        <f t="shared" si="4"/>
        <v>650</v>
      </c>
      <c r="H16" s="47">
        <f t="shared" si="4"/>
        <v>660</v>
      </c>
      <c r="I16" s="47">
        <f t="shared" si="4"/>
        <v>620</v>
      </c>
      <c r="J16" s="47">
        <f t="shared" si="4"/>
        <v>520</v>
      </c>
      <c r="K16" s="47">
        <f>SUM(K17:K21)</f>
        <v>50</v>
      </c>
      <c r="L16" s="47">
        <f>SUM(L17:L20)</f>
        <v>500</v>
      </c>
      <c r="M16" s="50" t="s">
        <v>46</v>
      </c>
      <c r="N16" s="24" t="s">
        <v>47</v>
      </c>
      <c r="O16" s="39">
        <v>500.0</v>
      </c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</row>
    <row r="17" ht="14.25" customHeight="1">
      <c r="A17" s="21" t="s">
        <v>48</v>
      </c>
      <c r="B17" s="22">
        <f t="shared" si="2"/>
        <v>13000</v>
      </c>
      <c r="C17" s="24"/>
      <c r="D17" s="52">
        <v>6700.0</v>
      </c>
      <c r="E17" s="24"/>
      <c r="F17" s="53">
        <v>3500.0</v>
      </c>
      <c r="G17" s="23">
        <v>600.0</v>
      </c>
      <c r="H17" s="23">
        <v>600.0</v>
      </c>
      <c r="I17" s="23">
        <v>600.0</v>
      </c>
      <c r="J17" s="23">
        <v>500.0</v>
      </c>
      <c r="K17" s="23"/>
      <c r="L17" s="23">
        <v>500.0</v>
      </c>
      <c r="M17" s="38" t="s">
        <v>101</v>
      </c>
      <c r="N17" s="24" t="s">
        <v>102</v>
      </c>
      <c r="O17" s="39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</row>
    <row r="18" ht="14.25" customHeight="1">
      <c r="A18" s="21" t="s">
        <v>51</v>
      </c>
      <c r="B18" s="22">
        <f t="shared" si="2"/>
        <v>830</v>
      </c>
      <c r="C18" s="23">
        <v>80.0</v>
      </c>
      <c r="D18" s="52">
        <v>100.0</v>
      </c>
      <c r="E18" s="24">
        <v>50.0</v>
      </c>
      <c r="F18" s="53">
        <v>400.0</v>
      </c>
      <c r="G18" s="23">
        <v>50.0</v>
      </c>
      <c r="H18" s="23">
        <v>60.0</v>
      </c>
      <c r="I18" s="23">
        <v>20.0</v>
      </c>
      <c r="J18" s="23">
        <v>20.0</v>
      </c>
      <c r="K18" s="23">
        <v>50.0</v>
      </c>
      <c r="L18" s="24"/>
      <c r="M18" s="25" t="s">
        <v>52</v>
      </c>
      <c r="N18" s="54" t="s">
        <v>53</v>
      </c>
      <c r="O18" s="40">
        <v>1000.0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</row>
    <row r="19" ht="14.25" customHeight="1">
      <c r="A19" s="21" t="s">
        <v>54</v>
      </c>
      <c r="B19" s="22">
        <f t="shared" si="2"/>
        <v>340</v>
      </c>
      <c r="C19" s="24">
        <v>100.0</v>
      </c>
      <c r="D19" s="55">
        <v>240.0</v>
      </c>
      <c r="E19" s="24"/>
      <c r="F19" s="24"/>
      <c r="G19" s="24"/>
      <c r="H19" s="24"/>
      <c r="I19" s="24"/>
      <c r="J19" s="24"/>
      <c r="K19" s="24"/>
      <c r="L19" s="24"/>
      <c r="M19" s="25" t="s">
        <v>55</v>
      </c>
      <c r="N19" s="24" t="s">
        <v>56</v>
      </c>
      <c r="O19" s="39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 ht="14.25" customHeight="1">
      <c r="A20" s="21" t="s">
        <v>57</v>
      </c>
      <c r="B20" s="22">
        <f t="shared" si="2"/>
        <v>0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5"/>
      <c r="N20" s="23" t="s">
        <v>58</v>
      </c>
      <c r="O20" s="40">
        <v>3000.0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</row>
    <row r="21" ht="14.25" customHeight="1">
      <c r="A21" s="56"/>
      <c r="B21" s="22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8"/>
      <c r="N21" s="59" t="s">
        <v>59</v>
      </c>
      <c r="O21" s="60">
        <v>6000.0</v>
      </c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</row>
    <row r="22" ht="14.25" customHeight="1">
      <c r="A22" s="62" t="s">
        <v>60</v>
      </c>
      <c r="B22" s="63">
        <f t="shared" ref="B22:B31" si="6">SUM(C22:L22)</f>
        <v>500</v>
      </c>
      <c r="C22" s="64">
        <f t="shared" ref="C22:L22" si="5">SUM(C23:C24)</f>
        <v>0</v>
      </c>
      <c r="D22" s="64">
        <f t="shared" si="5"/>
        <v>0</v>
      </c>
      <c r="E22" s="64">
        <f t="shared" si="5"/>
        <v>0</v>
      </c>
      <c r="F22" s="64">
        <f t="shared" si="5"/>
        <v>0</v>
      </c>
      <c r="G22" s="64">
        <f t="shared" si="5"/>
        <v>0</v>
      </c>
      <c r="H22" s="64">
        <f t="shared" si="5"/>
        <v>500</v>
      </c>
      <c r="I22" s="64">
        <f t="shared" si="5"/>
        <v>0</v>
      </c>
      <c r="J22" s="64">
        <f t="shared" si="5"/>
        <v>0</v>
      </c>
      <c r="K22" s="64">
        <f t="shared" si="5"/>
        <v>0</v>
      </c>
      <c r="L22" s="64">
        <f t="shared" si="5"/>
        <v>0</v>
      </c>
      <c r="M22" s="65"/>
      <c r="N22" s="66" t="s">
        <v>61</v>
      </c>
      <c r="O22" s="67">
        <f>SUM(O23:O29)</f>
        <v>1000</v>
      </c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</row>
    <row r="23" ht="14.25" customHeight="1">
      <c r="A23" s="37" t="s">
        <v>62</v>
      </c>
      <c r="B23" s="22">
        <f t="shared" si="6"/>
        <v>0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5"/>
      <c r="N23" s="24" t="s">
        <v>63</v>
      </c>
      <c r="O23" s="40">
        <v>1000.0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</row>
    <row r="24" ht="14.25" customHeight="1">
      <c r="A24" s="37" t="s">
        <v>64</v>
      </c>
      <c r="B24" s="22">
        <f t="shared" si="6"/>
        <v>500</v>
      </c>
      <c r="C24" s="24"/>
      <c r="D24" s="24"/>
      <c r="E24" s="24"/>
      <c r="F24" s="24"/>
      <c r="G24" s="24"/>
      <c r="H24" s="23">
        <v>500.0</v>
      </c>
      <c r="I24" s="24"/>
      <c r="J24" s="24"/>
      <c r="K24" s="24"/>
      <c r="L24" s="24"/>
      <c r="M24" s="25" t="s">
        <v>65</v>
      </c>
      <c r="N24" s="24"/>
      <c r="O24" s="39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 ht="14.25" customHeight="1">
      <c r="A25" s="70" t="s">
        <v>66</v>
      </c>
      <c r="B25" s="139">
        <f t="shared" si="6"/>
        <v>25000</v>
      </c>
      <c r="C25" s="72">
        <f t="shared" ref="C25:J25" si="7">SUM(C26:C28)</f>
        <v>0</v>
      </c>
      <c r="D25" s="72">
        <f t="shared" si="7"/>
        <v>0</v>
      </c>
      <c r="E25" s="72">
        <f t="shared" si="7"/>
        <v>0</v>
      </c>
      <c r="F25" s="72">
        <f t="shared" si="7"/>
        <v>0</v>
      </c>
      <c r="G25" s="72">
        <f t="shared" si="7"/>
        <v>0</v>
      </c>
      <c r="H25" s="72">
        <f t="shared" si="7"/>
        <v>0</v>
      </c>
      <c r="I25" s="72">
        <f t="shared" si="7"/>
        <v>0</v>
      </c>
      <c r="J25" s="72">
        <f t="shared" si="7"/>
        <v>0</v>
      </c>
      <c r="K25" s="72">
        <f>SUM(K23:K24)</f>
        <v>0</v>
      </c>
      <c r="L25" s="72">
        <f>SUM(L26:L28)</f>
        <v>25000</v>
      </c>
      <c r="M25" s="99" t="s">
        <v>103</v>
      </c>
      <c r="N25" s="74"/>
      <c r="O25" s="42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</row>
    <row r="26" ht="14.25" customHeight="1">
      <c r="A26" s="21" t="s">
        <v>68</v>
      </c>
      <c r="B26" s="22">
        <f t="shared" si="6"/>
        <v>16500</v>
      </c>
      <c r="C26" s="24"/>
      <c r="D26" s="24"/>
      <c r="E26" s="24"/>
      <c r="F26" s="24"/>
      <c r="G26" s="24"/>
      <c r="H26" s="24"/>
      <c r="I26" s="24"/>
      <c r="J26" s="24"/>
      <c r="K26" s="76"/>
      <c r="L26" s="76">
        <v>16500.0</v>
      </c>
      <c r="M26" s="38" t="s">
        <v>69</v>
      </c>
      <c r="N26" s="41"/>
      <c r="O26" s="42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ht="14.25" customHeight="1">
      <c r="A27" s="21" t="s">
        <v>70</v>
      </c>
      <c r="B27" s="22">
        <f t="shared" si="6"/>
        <v>7500</v>
      </c>
      <c r="C27" s="24"/>
      <c r="D27" s="24"/>
      <c r="E27" s="24"/>
      <c r="F27" s="24"/>
      <c r="G27" s="24"/>
      <c r="H27" s="24"/>
      <c r="I27" s="24"/>
      <c r="J27" s="24"/>
      <c r="K27" s="23"/>
      <c r="L27" s="23">
        <v>7500.0</v>
      </c>
      <c r="M27" s="38" t="s">
        <v>71</v>
      </c>
      <c r="N27" s="41"/>
      <c r="O27" s="42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ht="14.25" customHeight="1">
      <c r="A28" s="21" t="s">
        <v>72</v>
      </c>
      <c r="B28" s="22">
        <f t="shared" si="6"/>
        <v>1000</v>
      </c>
      <c r="C28" s="24"/>
      <c r="D28" s="24"/>
      <c r="E28" s="24"/>
      <c r="F28" s="24"/>
      <c r="G28" s="24"/>
      <c r="H28" s="24"/>
      <c r="I28" s="24"/>
      <c r="J28" s="24"/>
      <c r="K28" s="77"/>
      <c r="L28" s="77">
        <v>1000.0</v>
      </c>
      <c r="M28" s="38" t="s">
        <v>73</v>
      </c>
      <c r="N28" s="41"/>
      <c r="O28" s="42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 ht="14.25" customHeight="1">
      <c r="A29" s="30" t="s">
        <v>74</v>
      </c>
      <c r="B29" s="140">
        <f t="shared" si="6"/>
        <v>480</v>
      </c>
      <c r="C29" s="32">
        <f t="shared" ref="C29:L29" si="8">SUM(C30:C31)</f>
        <v>48</v>
      </c>
      <c r="D29" s="32">
        <f t="shared" si="8"/>
        <v>48</v>
      </c>
      <c r="E29" s="32">
        <f t="shared" si="8"/>
        <v>48</v>
      </c>
      <c r="F29" s="32">
        <f t="shared" si="8"/>
        <v>48</v>
      </c>
      <c r="G29" s="32">
        <f t="shared" si="8"/>
        <v>48</v>
      </c>
      <c r="H29" s="32">
        <f t="shared" si="8"/>
        <v>48</v>
      </c>
      <c r="I29" s="32">
        <f t="shared" si="8"/>
        <v>48</v>
      </c>
      <c r="J29" s="32">
        <f t="shared" si="8"/>
        <v>48</v>
      </c>
      <c r="K29" s="32">
        <f t="shared" si="8"/>
        <v>48</v>
      </c>
      <c r="L29" s="32">
        <f t="shared" si="8"/>
        <v>48</v>
      </c>
      <c r="M29" s="33"/>
      <c r="N29" s="24"/>
      <c r="O29" s="39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 ht="14.25" customHeight="1">
      <c r="A30" s="37" t="s">
        <v>75</v>
      </c>
      <c r="B30" s="22">
        <f t="shared" si="6"/>
        <v>240</v>
      </c>
      <c r="C30" s="23">
        <v>24.0</v>
      </c>
      <c r="D30" s="23">
        <v>24.0</v>
      </c>
      <c r="E30" s="23">
        <v>24.0</v>
      </c>
      <c r="F30" s="23">
        <v>24.0</v>
      </c>
      <c r="G30" s="23">
        <v>24.0</v>
      </c>
      <c r="H30" s="23">
        <v>24.0</v>
      </c>
      <c r="I30" s="23">
        <v>24.0</v>
      </c>
      <c r="J30" s="23">
        <v>24.0</v>
      </c>
      <c r="K30" s="23">
        <v>24.0</v>
      </c>
      <c r="L30" s="23">
        <v>24.0</v>
      </c>
      <c r="M30" s="38" t="s">
        <v>76</v>
      </c>
      <c r="N30" s="79" t="s">
        <v>77</v>
      </c>
      <c r="O30" s="80">
        <f>SUM(O31)</f>
        <v>0</v>
      </c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</row>
    <row r="31" ht="14.25" customHeight="1">
      <c r="A31" s="21" t="s">
        <v>78</v>
      </c>
      <c r="B31" s="22">
        <f t="shared" si="6"/>
        <v>240</v>
      </c>
      <c r="C31" s="23">
        <v>24.0</v>
      </c>
      <c r="D31" s="23">
        <v>24.0</v>
      </c>
      <c r="E31" s="23">
        <v>24.0</v>
      </c>
      <c r="F31" s="23">
        <v>24.0</v>
      </c>
      <c r="G31" s="23">
        <v>24.0</v>
      </c>
      <c r="H31" s="23">
        <v>24.0</v>
      </c>
      <c r="I31" s="23">
        <v>24.0</v>
      </c>
      <c r="J31" s="23">
        <v>24.0</v>
      </c>
      <c r="K31" s="23">
        <v>24.0</v>
      </c>
      <c r="L31" s="23">
        <v>24.0</v>
      </c>
      <c r="M31" s="38" t="s">
        <v>79</v>
      </c>
      <c r="N31" s="81" t="s">
        <v>80</v>
      </c>
      <c r="O31" s="82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ht="14.25" customHeight="1">
      <c r="A32" s="83"/>
      <c r="B32" s="15"/>
      <c r="C32" s="16">
        <f>SUM(C29+C25+C16+C22+C9+C4)</f>
        <v>608</v>
      </c>
      <c r="D32" s="16">
        <f t="shared" ref="D32:J32" si="9">D4+D9+D16+D22+D25+D29</f>
        <v>7668</v>
      </c>
      <c r="E32" s="16">
        <f t="shared" si="9"/>
        <v>628</v>
      </c>
      <c r="F32" s="16">
        <f t="shared" si="9"/>
        <v>4878</v>
      </c>
      <c r="G32" s="16">
        <f t="shared" si="9"/>
        <v>1628</v>
      </c>
      <c r="H32" s="16">
        <f t="shared" si="9"/>
        <v>2538</v>
      </c>
      <c r="I32" s="16">
        <f t="shared" si="9"/>
        <v>1198</v>
      </c>
      <c r="J32" s="16">
        <f t="shared" si="9"/>
        <v>898</v>
      </c>
      <c r="K32" s="16">
        <f>SUM(K29+K25+K22+K16+K9+K4)</f>
        <v>678</v>
      </c>
      <c r="L32" s="16">
        <f>L4+L9+L16+L22+L25+L29</f>
        <v>25778</v>
      </c>
      <c r="M32" s="84"/>
      <c r="N32" s="85"/>
      <c r="O32" s="86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 ht="14.25" customHeight="1">
      <c r="A33" s="87"/>
      <c r="B33" s="88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4"/>
      <c r="N33" s="90"/>
      <c r="O33" s="91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 ht="36.75" customHeight="1">
      <c r="A34" s="87" t="s">
        <v>81</v>
      </c>
      <c r="B34" s="88">
        <f>SUM(B29+B25+B22+B16+B9+B4)</f>
        <v>46500</v>
      </c>
      <c r="C34" s="92">
        <f>SUM(C32:L32)</f>
        <v>46500</v>
      </c>
      <c r="D34" s="93"/>
      <c r="E34" s="93"/>
      <c r="F34" s="93"/>
      <c r="G34" s="93"/>
      <c r="H34" s="93"/>
      <c r="I34" s="93"/>
      <c r="J34" s="93"/>
      <c r="K34" s="93"/>
      <c r="L34" s="94"/>
      <c r="M34" s="17"/>
      <c r="N34" s="95" t="s">
        <v>82</v>
      </c>
      <c r="O34" s="96">
        <f>O30+O22+O9+O4</f>
        <v>46500</v>
      </c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</row>
    <row r="35" ht="14.25" customHeight="1">
      <c r="A35" s="70" t="s">
        <v>83</v>
      </c>
      <c r="B35" s="71">
        <f t="shared" ref="B35:B38" si="11">SUM(C35:L35)</f>
        <v>1250</v>
      </c>
      <c r="C35" s="72">
        <f t="shared" ref="C35:L35" si="10">SUM(C36:C37)</f>
        <v>125</v>
      </c>
      <c r="D35" s="72">
        <f t="shared" si="10"/>
        <v>125</v>
      </c>
      <c r="E35" s="72">
        <f t="shared" si="10"/>
        <v>125</v>
      </c>
      <c r="F35" s="72">
        <f t="shared" si="10"/>
        <v>125</v>
      </c>
      <c r="G35" s="72">
        <f t="shared" si="10"/>
        <v>125</v>
      </c>
      <c r="H35" s="72">
        <f t="shared" si="10"/>
        <v>125</v>
      </c>
      <c r="I35" s="72">
        <f t="shared" si="10"/>
        <v>125</v>
      </c>
      <c r="J35" s="72">
        <f t="shared" si="10"/>
        <v>125</v>
      </c>
      <c r="K35" s="72">
        <f t="shared" si="10"/>
        <v>125</v>
      </c>
      <c r="L35" s="72">
        <f t="shared" si="10"/>
        <v>125</v>
      </c>
      <c r="M35" s="99"/>
      <c r="N35" s="100" t="s">
        <v>84</v>
      </c>
      <c r="O35" s="101">
        <f>SUM(O36:O38)</f>
        <v>1250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ht="28.5" customHeight="1">
      <c r="A36" s="37" t="s">
        <v>85</v>
      </c>
      <c r="B36" s="22">
        <f t="shared" si="11"/>
        <v>1250</v>
      </c>
      <c r="C36" s="23">
        <v>125.0</v>
      </c>
      <c r="D36" s="23">
        <v>125.0</v>
      </c>
      <c r="E36" s="23">
        <v>125.0</v>
      </c>
      <c r="F36" s="23">
        <v>125.0</v>
      </c>
      <c r="G36" s="23">
        <v>125.0</v>
      </c>
      <c r="H36" s="23">
        <v>125.0</v>
      </c>
      <c r="I36" s="23">
        <v>125.0</v>
      </c>
      <c r="J36" s="23">
        <v>125.0</v>
      </c>
      <c r="K36" s="102">
        <v>125.0</v>
      </c>
      <c r="L36" s="77">
        <v>125.0</v>
      </c>
      <c r="M36" s="25" t="s">
        <v>86</v>
      </c>
      <c r="N36" s="24" t="s">
        <v>85</v>
      </c>
      <c r="O36" s="40">
        <v>1250.0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 ht="14.25" customHeight="1">
      <c r="A37" s="37" t="s">
        <v>87</v>
      </c>
      <c r="B37" s="22">
        <f t="shared" si="11"/>
        <v>0</v>
      </c>
      <c r="C37" s="24"/>
      <c r="D37" s="24"/>
      <c r="E37" s="24"/>
      <c r="F37" s="24"/>
      <c r="G37" s="24"/>
      <c r="H37" s="24"/>
      <c r="I37" s="24"/>
      <c r="J37" s="24"/>
      <c r="K37" s="23"/>
      <c r="L37" s="24"/>
      <c r="M37" s="25"/>
      <c r="N37" s="24" t="s">
        <v>87</v>
      </c>
      <c r="O37" s="39">
        <f>SUM(C37:L37)</f>
        <v>0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 ht="18.0" customHeight="1">
      <c r="A38" s="37" t="s">
        <v>88</v>
      </c>
      <c r="B38" s="22">
        <f t="shared" si="11"/>
        <v>0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5"/>
      <c r="N38" s="24" t="s">
        <v>88</v>
      </c>
      <c r="O38" s="39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ht="20.25" customHeight="1">
      <c r="A39" s="103"/>
      <c r="B39" s="69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5"/>
      <c r="N39" s="104" t="s">
        <v>89</v>
      </c>
      <c r="O39" s="19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ht="51.75" customHeight="1">
      <c r="A40" s="105" t="s">
        <v>90</v>
      </c>
      <c r="B40" s="106">
        <f>SUM(B34+B35)</f>
        <v>47750</v>
      </c>
      <c r="C40" s="107">
        <f t="shared" ref="C40:J40" si="12">C35+C32</f>
        <v>733</v>
      </c>
      <c r="D40" s="107">
        <f t="shared" si="12"/>
        <v>7793</v>
      </c>
      <c r="E40" s="107">
        <f t="shared" si="12"/>
        <v>753</v>
      </c>
      <c r="F40" s="107">
        <f t="shared" si="12"/>
        <v>5003</v>
      </c>
      <c r="G40" s="107">
        <f t="shared" si="12"/>
        <v>1753</v>
      </c>
      <c r="H40" s="107">
        <f t="shared" si="12"/>
        <v>2663</v>
      </c>
      <c r="I40" s="107">
        <f t="shared" si="12"/>
        <v>1323</v>
      </c>
      <c r="J40" s="107">
        <f t="shared" si="12"/>
        <v>1023</v>
      </c>
      <c r="K40" s="107">
        <f>SUM(K35+K32)</f>
        <v>803</v>
      </c>
      <c r="L40" s="107">
        <f>L35+L32</f>
        <v>25903</v>
      </c>
      <c r="M40" s="108"/>
      <c r="N40" s="109" t="s">
        <v>91</v>
      </c>
      <c r="O40" s="110">
        <f>O34+O35+O39</f>
        <v>47750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 ht="14.25" customHeight="1">
      <c r="A41" s="111"/>
      <c r="B41" s="112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113"/>
      <c r="N41" s="81"/>
      <c r="O41" s="82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ht="50.25" customHeight="1">
      <c r="A42" s="114" t="s">
        <v>92</v>
      </c>
      <c r="B42" s="115">
        <f>B40</f>
        <v>47750</v>
      </c>
      <c r="C42" s="116">
        <f>SUM(C40:L40)</f>
        <v>47750</v>
      </c>
      <c r="D42" s="117"/>
      <c r="E42" s="117"/>
      <c r="F42" s="117"/>
      <c r="G42" s="117"/>
      <c r="H42" s="117"/>
      <c r="I42" s="117"/>
      <c r="J42" s="117"/>
      <c r="K42" s="117"/>
      <c r="L42" s="118"/>
      <c r="M42" s="119"/>
      <c r="N42" s="120" t="s">
        <v>92</v>
      </c>
      <c r="O42" s="121">
        <f>O40</f>
        <v>47750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 ht="14.25" customHeight="1">
      <c r="A43" s="29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9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ht="27.75" customHeight="1">
      <c r="A44" s="122" t="s">
        <v>104</v>
      </c>
      <c r="B44" s="123"/>
      <c r="C44" s="123"/>
      <c r="D44" s="124"/>
      <c r="E44" s="124" t="s">
        <v>94</v>
      </c>
      <c r="F44" s="123"/>
      <c r="G44" s="123"/>
      <c r="H44" s="123"/>
      <c r="I44" s="123"/>
      <c r="J44" s="123"/>
      <c r="K44" s="123"/>
      <c r="L44" s="123"/>
      <c r="M44" s="125"/>
      <c r="N44" s="123"/>
      <c r="O44" s="126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 ht="24.0" customHeight="1">
      <c r="A45" s="127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9"/>
      <c r="N45" s="128"/>
      <c r="O45" s="130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 ht="32.25" customHeight="1">
      <c r="A46" s="131" t="s">
        <v>95</v>
      </c>
      <c r="B46" s="132" t="s">
        <v>96</v>
      </c>
      <c r="C46" s="133"/>
      <c r="D46" s="128"/>
      <c r="E46" s="128"/>
      <c r="F46" s="128"/>
      <c r="G46" s="128"/>
      <c r="H46" s="128"/>
      <c r="I46" s="128"/>
      <c r="J46" s="128"/>
      <c r="K46" s="128"/>
      <c r="L46" s="128"/>
      <c r="M46" s="129"/>
      <c r="N46" s="128"/>
      <c r="O46" s="130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ht="39.75" customHeight="1"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9"/>
      <c r="N47" s="128"/>
      <c r="O47" s="130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 ht="14.25" customHeight="1">
      <c r="A48" s="134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9"/>
      <c r="N48" s="128"/>
      <c r="O48" s="130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 ht="14.25" customHeight="1">
      <c r="A49" s="134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9"/>
      <c r="N49" s="128"/>
      <c r="O49" s="130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ht="14.25" customHeight="1">
      <c r="A50" s="135"/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7"/>
      <c r="N50" s="136"/>
      <c r="O50" s="13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ht="14.25" customHeight="1">
      <c r="A51" s="29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9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ht="14.25" customHeight="1">
      <c r="A52" s="29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9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ht="14.25" customHeight="1">
      <c r="A53" s="29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9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ht="14.25" customHeight="1">
      <c r="A54" s="29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9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ht="14.25" customHeight="1">
      <c r="A55" s="29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9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 ht="14.25" customHeight="1">
      <c r="A56" s="29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9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 ht="14.25" customHeight="1">
      <c r="A57" s="29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9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 ht="14.25" customHeight="1">
      <c r="A58" s="29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9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 ht="14.25" customHeight="1">
      <c r="A59" s="29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9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 ht="14.25" customHeight="1">
      <c r="A60" s="29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9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 ht="14.25" customHeight="1">
      <c r="A61" s="29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9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 ht="14.25" customHeight="1">
      <c r="A62" s="29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9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 ht="14.25" customHeight="1">
      <c r="A63" s="29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9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 ht="14.25" customHeight="1">
      <c r="A64" s="29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9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 ht="14.25" customHeight="1">
      <c r="A65" s="29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9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 ht="14.25" customHeight="1">
      <c r="A66" s="29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9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ht="14.25" customHeight="1">
      <c r="A67" s="29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9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 ht="14.25" customHeight="1">
      <c r="A68" s="29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9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 ht="14.25" customHeight="1">
      <c r="A69" s="29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9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 ht="14.25" customHeight="1">
      <c r="A70" s="29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9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 ht="14.25" customHeight="1">
      <c r="A71" s="29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9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 ht="14.25" customHeight="1">
      <c r="A72" s="29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9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 ht="14.25" customHeight="1">
      <c r="A73" s="29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9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 ht="14.25" customHeight="1">
      <c r="A74" s="29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9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 ht="14.25" customHeight="1">
      <c r="A75" s="29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9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 ht="14.25" customHeight="1">
      <c r="A76" s="29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9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 ht="14.25" customHeight="1">
      <c r="A77" s="29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9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 ht="14.25" customHeight="1">
      <c r="A78" s="29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9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 ht="14.25" customHeight="1">
      <c r="A79" s="29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9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 ht="14.25" customHeight="1">
      <c r="A80" s="29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9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 ht="14.25" customHeight="1">
      <c r="A81" s="29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9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 ht="14.25" customHeight="1">
      <c r="A82" s="29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9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 ht="14.25" customHeight="1">
      <c r="A83" s="29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9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 ht="14.25" customHeight="1">
      <c r="A84" s="29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9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 ht="14.25" customHeight="1">
      <c r="A85" s="29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9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 ht="14.25" customHeight="1">
      <c r="A86" s="29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9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 ht="14.25" customHeight="1">
      <c r="A87" s="29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9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 ht="14.25" customHeight="1">
      <c r="A88" s="29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9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 ht="14.25" customHeight="1">
      <c r="A89" s="29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9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 ht="14.25" customHeight="1">
      <c r="A90" s="29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9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ht="14.25" customHeight="1">
      <c r="A91" s="29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9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 ht="14.25" customHeight="1">
      <c r="A92" s="29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9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 ht="14.25" customHeight="1">
      <c r="A93" s="29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9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 ht="14.25" customHeight="1">
      <c r="A94" s="29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9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 ht="14.25" customHeight="1">
      <c r="A95" s="29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9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 ht="14.25" customHeight="1">
      <c r="A96" s="29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9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 ht="14.25" customHeight="1">
      <c r="A97" s="29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9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 ht="14.25" customHeight="1">
      <c r="A98" s="29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9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 ht="14.25" customHeight="1">
      <c r="A99" s="29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9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 ht="14.25" customHeight="1">
      <c r="A100" s="29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9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 ht="14.25" customHeight="1">
      <c r="A101" s="29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9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 ht="14.25" customHeight="1">
      <c r="A102" s="29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9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 ht="14.25" customHeight="1">
      <c r="A103" s="29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9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 ht="14.25" customHeight="1">
      <c r="A104" s="29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9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 ht="14.25" customHeight="1">
      <c r="A105" s="29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9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 ht="14.25" customHeight="1">
      <c r="A106" s="29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9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 ht="14.25" customHeight="1">
      <c r="A107" s="29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9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 ht="14.25" customHeight="1">
      <c r="A108" s="29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9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 ht="14.25" customHeight="1">
      <c r="A109" s="29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9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 ht="14.25" customHeight="1">
      <c r="A110" s="29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9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 ht="14.25" customHeight="1">
      <c r="A111" s="29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9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 ht="14.25" customHeight="1">
      <c r="A112" s="29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9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 ht="14.25" customHeight="1">
      <c r="A113" s="29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9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 ht="14.25" customHeight="1">
      <c r="A114" s="29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9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 ht="14.25" customHeight="1">
      <c r="A115" s="29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9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 ht="14.25" customHeight="1">
      <c r="A116" s="29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9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 ht="14.25" customHeight="1">
      <c r="A117" s="29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9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 ht="14.25" customHeight="1">
      <c r="A118" s="29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9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 ht="14.25" customHeight="1">
      <c r="A119" s="29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9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 ht="14.25" customHeight="1">
      <c r="A120" s="29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9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 ht="14.25" customHeight="1">
      <c r="A121" s="29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9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 ht="14.25" customHeight="1">
      <c r="A122" s="29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9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 ht="14.25" customHeight="1">
      <c r="A123" s="29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9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 ht="14.25" customHeight="1">
      <c r="A124" s="29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9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 ht="14.25" customHeight="1">
      <c r="A125" s="29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9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 ht="14.25" customHeight="1">
      <c r="A126" s="29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9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 ht="14.25" customHeight="1">
      <c r="A127" s="29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9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 ht="14.25" customHeight="1">
      <c r="A128" s="29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9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 ht="14.25" customHeight="1">
      <c r="A129" s="29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9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 ht="14.25" customHeight="1">
      <c r="A130" s="29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9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 ht="14.25" customHeight="1">
      <c r="A131" s="29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9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 ht="14.25" customHeight="1">
      <c r="A132" s="29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9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 ht="14.25" customHeight="1">
      <c r="A133" s="29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9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 ht="14.25" customHeight="1">
      <c r="A134" s="29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9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 ht="14.25" customHeight="1">
      <c r="A135" s="29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9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 ht="14.25" customHeight="1">
      <c r="A136" s="29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9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 ht="14.25" customHeight="1">
      <c r="A137" s="29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9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 ht="14.25" customHeight="1">
      <c r="A138" s="29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9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 ht="14.25" customHeight="1">
      <c r="A139" s="29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9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 ht="14.25" customHeight="1">
      <c r="A140" s="29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9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 ht="14.25" customHeight="1">
      <c r="A141" s="29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9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 ht="14.25" customHeight="1">
      <c r="A142" s="29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9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 ht="14.25" customHeight="1">
      <c r="A143" s="29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9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</row>
    <row r="144" ht="14.25" customHeight="1">
      <c r="A144" s="29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9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</row>
    <row r="145" ht="14.25" customHeight="1">
      <c r="A145" s="29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9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</row>
    <row r="146" ht="14.25" customHeight="1">
      <c r="A146" s="29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9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 ht="14.25" customHeight="1">
      <c r="A147" s="29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9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</row>
    <row r="148" ht="14.25" customHeight="1">
      <c r="A148" s="29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9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</row>
    <row r="149" ht="14.25" customHeight="1">
      <c r="A149" s="29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9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</row>
    <row r="150" ht="14.25" customHeight="1">
      <c r="A150" s="29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9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 ht="14.25" customHeight="1">
      <c r="A151" s="29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9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</row>
    <row r="152" ht="14.25" customHeight="1">
      <c r="A152" s="29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9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</row>
    <row r="153" ht="14.25" customHeight="1">
      <c r="A153" s="29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9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 ht="14.25" customHeight="1">
      <c r="A154" s="29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9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 ht="14.25" customHeight="1">
      <c r="A155" s="29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9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 ht="14.25" customHeight="1">
      <c r="A156" s="29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9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 ht="14.25" customHeight="1">
      <c r="A157" s="29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9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 ht="14.25" customHeight="1">
      <c r="A158" s="29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9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 ht="14.25" customHeight="1">
      <c r="A159" s="29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9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 ht="14.25" customHeight="1">
      <c r="A160" s="29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9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</row>
    <row r="161" ht="14.25" customHeight="1">
      <c r="A161" s="29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9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 ht="14.25" customHeight="1">
      <c r="A162" s="29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9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</row>
    <row r="163" ht="14.25" customHeight="1">
      <c r="A163" s="29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9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</row>
    <row r="164" ht="14.25" customHeight="1">
      <c r="A164" s="29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9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 ht="14.25" customHeight="1">
      <c r="A165" s="29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9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 ht="14.25" customHeight="1">
      <c r="A166" s="29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9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 ht="14.25" customHeight="1">
      <c r="A167" s="29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9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 ht="14.25" customHeight="1">
      <c r="A168" s="29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9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 ht="14.25" customHeight="1">
      <c r="A169" s="29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9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 ht="14.25" customHeight="1">
      <c r="A170" s="29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9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</row>
    <row r="171" ht="14.25" customHeight="1">
      <c r="A171" s="29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9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</row>
    <row r="172" ht="14.25" customHeight="1">
      <c r="A172" s="29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9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</row>
    <row r="173" ht="14.25" customHeight="1">
      <c r="A173" s="29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9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 ht="14.25" customHeight="1">
      <c r="A174" s="29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9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 ht="14.25" customHeight="1">
      <c r="A175" s="29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9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 ht="14.25" customHeight="1">
      <c r="A176" s="29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9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 ht="14.25" customHeight="1">
      <c r="A177" s="29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9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</row>
    <row r="178" ht="14.25" customHeight="1">
      <c r="A178" s="29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9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</row>
    <row r="179" ht="14.25" customHeight="1">
      <c r="A179" s="29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9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</row>
    <row r="180" ht="14.25" customHeight="1">
      <c r="A180" s="29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9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 ht="14.25" customHeight="1">
      <c r="A181" s="29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9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 ht="14.25" customHeight="1">
      <c r="A182" s="29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9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 ht="14.25" customHeight="1">
      <c r="A183" s="29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9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 ht="14.25" customHeight="1">
      <c r="A184" s="29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9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 ht="14.25" customHeight="1">
      <c r="A185" s="29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9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 ht="14.25" customHeight="1">
      <c r="A186" s="29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9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 ht="14.25" customHeight="1">
      <c r="A187" s="29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9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 ht="14.25" customHeight="1">
      <c r="A188" s="29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9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 ht="14.25" customHeight="1">
      <c r="A189" s="29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9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 ht="14.25" customHeight="1">
      <c r="A190" s="29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9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 ht="14.25" customHeight="1">
      <c r="A191" s="29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9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 ht="14.25" customHeight="1">
      <c r="A192" s="29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9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 ht="14.25" customHeight="1">
      <c r="A193" s="29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9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 ht="14.25" customHeight="1">
      <c r="A194" s="29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9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 ht="14.25" customHeight="1">
      <c r="A195" s="29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9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 ht="14.25" customHeight="1">
      <c r="A196" s="29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9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 ht="14.25" customHeight="1">
      <c r="A197" s="29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9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 ht="14.25" customHeight="1">
      <c r="A198" s="29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9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 ht="14.25" customHeight="1">
      <c r="A199" s="29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9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 ht="14.25" customHeight="1">
      <c r="A200" s="29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9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 ht="14.25" customHeight="1">
      <c r="A201" s="29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9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 ht="14.25" customHeight="1">
      <c r="A202" s="29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9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 ht="14.25" customHeight="1">
      <c r="A203" s="29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9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 ht="14.25" customHeight="1">
      <c r="A204" s="29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9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</row>
    <row r="205" ht="14.25" customHeight="1">
      <c r="A205" s="29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9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</row>
    <row r="206" ht="14.25" customHeight="1">
      <c r="A206" s="29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9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 ht="14.25" customHeight="1">
      <c r="A207" s="29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9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 ht="14.25" customHeight="1">
      <c r="A208" s="29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9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 ht="14.25" customHeight="1">
      <c r="A209" s="29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9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 ht="14.25" customHeight="1">
      <c r="A210" s="29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9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 ht="14.25" customHeight="1">
      <c r="A211" s="29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9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 ht="14.25" customHeight="1">
      <c r="A212" s="29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9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 ht="14.25" customHeight="1">
      <c r="A213" s="29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9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 ht="14.25" customHeight="1">
      <c r="A214" s="29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9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 ht="14.25" customHeight="1">
      <c r="A215" s="29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9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 ht="14.25" customHeight="1">
      <c r="A216" s="29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9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 ht="14.25" customHeight="1">
      <c r="A217" s="29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9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 ht="14.25" customHeight="1">
      <c r="A218" s="29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9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 ht="14.25" customHeight="1">
      <c r="A219" s="29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9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 ht="14.25" customHeight="1">
      <c r="A220" s="29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9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 ht="14.25" customHeight="1">
      <c r="A221" s="29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9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 ht="14.25" customHeight="1">
      <c r="A222" s="29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9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 ht="14.25" customHeight="1">
      <c r="A223" s="29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9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 ht="14.25" customHeight="1">
      <c r="A224" s="29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9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 ht="14.25" customHeight="1">
      <c r="A225" s="29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9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 ht="14.25" customHeight="1">
      <c r="A226" s="29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9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 ht="14.25" customHeight="1">
      <c r="A227" s="29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9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 ht="14.25" customHeight="1">
      <c r="A228" s="29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9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 ht="14.25" customHeight="1">
      <c r="A229" s="29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9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 ht="14.25" customHeight="1">
      <c r="A230" s="29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9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 ht="14.25" customHeight="1">
      <c r="A231" s="29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9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 ht="14.25" customHeight="1">
      <c r="A232" s="29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9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 ht="14.25" customHeight="1">
      <c r="A233" s="29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9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 ht="14.25" customHeight="1">
      <c r="A234" s="29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9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 ht="14.25" customHeight="1">
      <c r="A235" s="29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9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 ht="14.25" customHeight="1">
      <c r="A236" s="29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9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 ht="14.25" customHeight="1">
      <c r="A237" s="29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9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 ht="14.25" customHeight="1">
      <c r="A238" s="29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9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 ht="14.25" customHeight="1">
      <c r="A239" s="29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9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 ht="14.25" customHeight="1">
      <c r="A240" s="29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9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 ht="14.25" customHeight="1">
      <c r="A241" s="29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9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 ht="14.25" customHeight="1">
      <c r="A242" s="29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9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 ht="14.25" customHeight="1">
      <c r="A243" s="29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9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 ht="14.25" customHeight="1">
      <c r="A244" s="29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9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 ht="14.25" customHeight="1">
      <c r="A245" s="29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9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 ht="14.25" customHeight="1">
      <c r="A246" s="29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9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 ht="14.25" customHeight="1">
      <c r="A247" s="29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9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 ht="14.25" customHeight="1">
      <c r="A248" s="29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9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  <row r="249" ht="14.25" customHeight="1">
      <c r="A249" s="29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9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</row>
    <row r="250" ht="14.25" customHeight="1">
      <c r="A250" s="29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9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</row>
    <row r="251" ht="14.25" customHeight="1">
      <c r="A251" s="29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9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</row>
    <row r="252" ht="14.25" customHeight="1">
      <c r="A252" s="29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9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</row>
    <row r="253" ht="14.25" customHeight="1">
      <c r="A253" s="29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9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</row>
    <row r="254" ht="14.25" customHeight="1">
      <c r="A254" s="29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9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</row>
    <row r="255" ht="14.25" customHeight="1">
      <c r="A255" s="29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9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</row>
    <row r="256" ht="14.25" customHeight="1">
      <c r="A256" s="29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9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</row>
    <row r="257" ht="14.25" customHeight="1">
      <c r="A257" s="29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9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</row>
    <row r="258" ht="14.25" customHeight="1">
      <c r="A258" s="29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9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</row>
    <row r="259" ht="14.25" customHeight="1">
      <c r="A259" s="29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9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</row>
    <row r="260" ht="14.25" customHeight="1">
      <c r="A260" s="29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9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</row>
    <row r="261" ht="14.25" customHeight="1">
      <c r="A261" s="29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9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</row>
    <row r="262" ht="14.25" customHeight="1">
      <c r="A262" s="29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9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</row>
    <row r="263" ht="14.25" customHeight="1">
      <c r="A263" s="29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9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</row>
    <row r="264" ht="14.25" customHeight="1">
      <c r="A264" s="29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9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</row>
    <row r="265" ht="14.25" customHeight="1">
      <c r="A265" s="29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9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</row>
    <row r="266" ht="14.25" customHeight="1">
      <c r="A266" s="29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9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</row>
    <row r="267" ht="14.25" customHeight="1">
      <c r="A267" s="29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9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</row>
    <row r="268" ht="14.25" customHeight="1">
      <c r="A268" s="29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9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</row>
    <row r="269" ht="14.25" customHeight="1">
      <c r="A269" s="29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9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</row>
    <row r="270" ht="14.25" customHeight="1">
      <c r="A270" s="29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9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</row>
    <row r="271" ht="14.25" customHeight="1">
      <c r="A271" s="29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9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</row>
    <row r="272" ht="14.25" customHeight="1">
      <c r="A272" s="29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9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</row>
    <row r="273" ht="14.25" customHeight="1">
      <c r="A273" s="29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9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</row>
    <row r="274" ht="14.25" customHeight="1">
      <c r="A274" s="29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9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</row>
    <row r="275" ht="14.25" customHeight="1">
      <c r="A275" s="29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9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</row>
    <row r="276" ht="14.25" customHeight="1">
      <c r="A276" s="29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9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</row>
    <row r="277" ht="14.25" customHeight="1">
      <c r="A277" s="29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9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</row>
    <row r="278" ht="14.25" customHeight="1">
      <c r="A278" s="29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9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</row>
    <row r="279" ht="14.25" customHeight="1">
      <c r="A279" s="29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9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</row>
    <row r="280" ht="14.25" customHeight="1">
      <c r="A280" s="29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9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</row>
    <row r="281" ht="14.25" customHeight="1">
      <c r="A281" s="29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9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</row>
    <row r="282" ht="14.25" customHeight="1">
      <c r="A282" s="29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9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</row>
    <row r="283" ht="14.25" customHeight="1">
      <c r="A283" s="29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9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</row>
    <row r="284" ht="14.25" customHeight="1">
      <c r="A284" s="29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9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</row>
    <row r="285" ht="14.25" customHeight="1">
      <c r="A285" s="29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9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</row>
    <row r="286" ht="14.25" customHeight="1">
      <c r="A286" s="29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9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</row>
    <row r="287" ht="14.25" customHeight="1">
      <c r="A287" s="29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9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</row>
    <row r="288" ht="14.25" customHeight="1">
      <c r="A288" s="29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9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</row>
    <row r="289" ht="14.25" customHeight="1">
      <c r="A289" s="29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9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</row>
    <row r="290" ht="14.25" customHeight="1">
      <c r="A290" s="29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9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</row>
    <row r="291" ht="14.25" customHeight="1">
      <c r="A291" s="29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9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</row>
    <row r="292" ht="14.25" customHeight="1">
      <c r="A292" s="29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9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</row>
    <row r="293" ht="14.25" customHeight="1">
      <c r="A293" s="29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9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</row>
    <row r="294" ht="14.25" customHeight="1">
      <c r="A294" s="29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9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</row>
    <row r="295" ht="14.25" customHeight="1">
      <c r="A295" s="29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9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</row>
    <row r="296" ht="14.25" customHeight="1">
      <c r="A296" s="29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9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</row>
    <row r="297" ht="14.25" customHeight="1">
      <c r="A297" s="29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9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</row>
    <row r="298" ht="14.25" customHeight="1">
      <c r="A298" s="29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9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</row>
    <row r="299" ht="14.25" customHeight="1">
      <c r="A299" s="29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9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</row>
    <row r="300" ht="14.25" customHeight="1">
      <c r="A300" s="29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9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</row>
    <row r="301" ht="14.25" customHeight="1">
      <c r="A301" s="29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9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</row>
    <row r="302" ht="14.25" customHeight="1">
      <c r="A302" s="29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9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</row>
    <row r="303" ht="14.25" customHeight="1">
      <c r="A303" s="29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9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</row>
    <row r="304" ht="14.25" customHeight="1">
      <c r="A304" s="29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9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</row>
    <row r="305" ht="14.25" customHeight="1">
      <c r="A305" s="29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9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</row>
    <row r="306" ht="14.25" customHeight="1">
      <c r="A306" s="29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9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</row>
    <row r="307" ht="14.25" customHeight="1">
      <c r="A307" s="29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9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</row>
    <row r="308" ht="14.25" customHeight="1">
      <c r="A308" s="29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9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</row>
    <row r="309" ht="14.25" customHeight="1">
      <c r="A309" s="29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9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</row>
    <row r="310" ht="14.25" customHeight="1">
      <c r="A310" s="29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9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</row>
    <row r="311" ht="14.25" customHeight="1">
      <c r="A311" s="29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9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</row>
    <row r="312" ht="14.25" customHeight="1">
      <c r="A312" s="29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9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</row>
    <row r="313" ht="14.25" customHeight="1">
      <c r="A313" s="29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9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</row>
    <row r="314" ht="14.25" customHeight="1">
      <c r="A314" s="29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9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</row>
    <row r="315" ht="14.25" customHeight="1">
      <c r="A315" s="29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9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</row>
    <row r="316" ht="14.25" customHeight="1">
      <c r="A316" s="29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9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</row>
    <row r="317" ht="14.25" customHeight="1">
      <c r="A317" s="29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9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</row>
    <row r="318" ht="14.25" customHeight="1">
      <c r="A318" s="29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9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</row>
    <row r="319" ht="14.25" customHeight="1">
      <c r="A319" s="29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9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</row>
    <row r="320" ht="14.25" customHeight="1">
      <c r="A320" s="29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9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</row>
    <row r="321" ht="14.25" customHeight="1">
      <c r="A321" s="29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9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</row>
    <row r="322" ht="14.25" customHeight="1">
      <c r="A322" s="29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9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</row>
    <row r="323" ht="14.25" customHeight="1">
      <c r="A323" s="29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9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</row>
    <row r="324" ht="14.25" customHeight="1">
      <c r="A324" s="29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9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</row>
    <row r="325" ht="14.25" customHeight="1">
      <c r="A325" s="29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9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</row>
    <row r="326" ht="14.25" customHeight="1">
      <c r="A326" s="29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9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</row>
    <row r="327" ht="14.25" customHeight="1">
      <c r="A327" s="29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9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</row>
    <row r="328" ht="14.25" customHeight="1">
      <c r="A328" s="29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9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</row>
    <row r="329" ht="14.25" customHeight="1">
      <c r="A329" s="29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9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</row>
    <row r="330" ht="14.25" customHeight="1">
      <c r="A330" s="29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9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</row>
    <row r="331" ht="14.25" customHeight="1">
      <c r="A331" s="29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9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</row>
    <row r="332" ht="14.25" customHeight="1">
      <c r="A332" s="29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9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</row>
    <row r="333" ht="14.25" customHeight="1">
      <c r="A333" s="29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9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</row>
    <row r="334" ht="14.25" customHeight="1">
      <c r="A334" s="29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9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</row>
    <row r="335" ht="14.25" customHeight="1">
      <c r="A335" s="29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9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</row>
    <row r="336" ht="14.25" customHeight="1">
      <c r="A336" s="29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9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</row>
    <row r="337" ht="14.25" customHeight="1">
      <c r="A337" s="29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9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</row>
    <row r="338" ht="14.25" customHeight="1">
      <c r="A338" s="29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9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</row>
    <row r="339" ht="14.25" customHeight="1">
      <c r="A339" s="29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9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</row>
    <row r="340" ht="14.25" customHeight="1">
      <c r="A340" s="29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9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</row>
    <row r="341" ht="14.25" customHeight="1">
      <c r="A341" s="29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9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</row>
    <row r="342" ht="14.25" customHeight="1">
      <c r="A342" s="29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9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</row>
    <row r="343" ht="14.25" customHeight="1">
      <c r="A343" s="29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9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</row>
    <row r="344" ht="14.25" customHeight="1">
      <c r="A344" s="29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9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</row>
    <row r="345" ht="14.25" customHeight="1">
      <c r="A345" s="29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9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</row>
    <row r="346" ht="14.25" customHeight="1">
      <c r="A346" s="29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9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</row>
    <row r="347" ht="14.25" customHeight="1">
      <c r="A347" s="29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9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</row>
    <row r="348" ht="14.25" customHeight="1">
      <c r="A348" s="29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9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</row>
    <row r="349" ht="14.25" customHeight="1">
      <c r="A349" s="29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9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</row>
    <row r="350" ht="14.25" customHeight="1">
      <c r="A350" s="29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9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</row>
    <row r="351" ht="14.25" customHeight="1">
      <c r="A351" s="29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9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</row>
    <row r="352" ht="14.25" customHeight="1">
      <c r="A352" s="29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9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</row>
    <row r="353" ht="14.25" customHeight="1">
      <c r="A353" s="29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9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</row>
    <row r="354" ht="14.25" customHeight="1">
      <c r="A354" s="29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9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</row>
    <row r="355" ht="14.25" customHeight="1">
      <c r="A355" s="29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9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</row>
    <row r="356" ht="14.25" customHeight="1">
      <c r="A356" s="29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9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</row>
    <row r="357" ht="14.25" customHeight="1">
      <c r="A357" s="29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9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</row>
    <row r="358" ht="14.25" customHeight="1">
      <c r="A358" s="29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9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</row>
    <row r="359" ht="14.25" customHeight="1">
      <c r="A359" s="29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9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</row>
    <row r="360" ht="14.25" customHeight="1">
      <c r="A360" s="29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9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</row>
    <row r="361" ht="14.25" customHeight="1">
      <c r="A361" s="29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9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</row>
    <row r="362" ht="14.25" customHeight="1">
      <c r="A362" s="29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9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</row>
    <row r="363" ht="14.25" customHeight="1">
      <c r="A363" s="29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9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</row>
    <row r="364" ht="14.25" customHeight="1">
      <c r="A364" s="29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9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</row>
    <row r="365" ht="14.25" customHeight="1">
      <c r="A365" s="29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9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</row>
    <row r="366" ht="14.25" customHeight="1">
      <c r="A366" s="29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9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</row>
    <row r="367" ht="14.25" customHeight="1">
      <c r="A367" s="29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9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</row>
    <row r="368" ht="14.25" customHeight="1">
      <c r="A368" s="29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9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</row>
    <row r="369" ht="14.25" customHeight="1">
      <c r="A369" s="29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9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</row>
    <row r="370" ht="14.25" customHeight="1">
      <c r="A370" s="29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9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</row>
    <row r="371" ht="14.25" customHeight="1">
      <c r="A371" s="29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9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</row>
    <row r="372" ht="14.25" customHeight="1">
      <c r="A372" s="29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9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</row>
    <row r="373" ht="14.25" customHeight="1">
      <c r="A373" s="29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9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</row>
    <row r="374" ht="14.25" customHeight="1">
      <c r="A374" s="29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9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</row>
    <row r="375" ht="14.25" customHeight="1">
      <c r="A375" s="29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9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</row>
    <row r="376" ht="14.25" customHeight="1">
      <c r="A376" s="29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9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</row>
    <row r="377" ht="14.25" customHeight="1">
      <c r="A377" s="29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9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</row>
    <row r="378" ht="14.25" customHeight="1">
      <c r="A378" s="29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9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</row>
    <row r="379" ht="14.25" customHeight="1">
      <c r="A379" s="29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9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</row>
    <row r="380" ht="14.25" customHeight="1">
      <c r="A380" s="29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9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</row>
    <row r="381" ht="14.25" customHeight="1">
      <c r="A381" s="29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9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</row>
    <row r="382" ht="14.25" customHeight="1">
      <c r="A382" s="29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9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</row>
    <row r="383" ht="14.25" customHeight="1">
      <c r="A383" s="29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9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</row>
    <row r="384" ht="14.25" customHeight="1">
      <c r="A384" s="29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9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</row>
    <row r="385" ht="14.25" customHeight="1">
      <c r="A385" s="29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9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</row>
    <row r="386" ht="14.25" customHeight="1">
      <c r="A386" s="29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9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</row>
    <row r="387" ht="14.25" customHeight="1">
      <c r="A387" s="29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9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</row>
    <row r="388" ht="14.25" customHeight="1">
      <c r="A388" s="29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9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</row>
    <row r="389" ht="14.25" customHeight="1">
      <c r="A389" s="29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9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</row>
    <row r="390" ht="14.25" customHeight="1">
      <c r="A390" s="29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9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</row>
    <row r="391" ht="14.25" customHeight="1">
      <c r="A391" s="29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9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</row>
    <row r="392" ht="14.25" customHeight="1">
      <c r="A392" s="29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9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</row>
    <row r="393" ht="14.25" customHeight="1">
      <c r="A393" s="29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9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</row>
    <row r="394" ht="14.25" customHeight="1">
      <c r="A394" s="29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9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</row>
    <row r="395" ht="14.25" customHeight="1">
      <c r="A395" s="29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9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</row>
    <row r="396" ht="14.25" customHeight="1">
      <c r="A396" s="29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9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</row>
    <row r="397" ht="14.25" customHeight="1">
      <c r="A397" s="29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9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</row>
    <row r="398" ht="14.25" customHeight="1">
      <c r="A398" s="29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9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</row>
    <row r="399" ht="14.25" customHeight="1">
      <c r="A399" s="29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9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</row>
    <row r="400" ht="14.25" customHeight="1">
      <c r="A400" s="29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9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</row>
    <row r="401" ht="14.25" customHeight="1">
      <c r="A401" s="29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9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</row>
    <row r="402" ht="14.25" customHeight="1">
      <c r="A402" s="29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9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</row>
    <row r="403" ht="14.25" customHeight="1">
      <c r="A403" s="29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9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</row>
    <row r="404" ht="14.25" customHeight="1">
      <c r="A404" s="29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9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</row>
    <row r="405" ht="14.25" customHeight="1">
      <c r="A405" s="29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9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</row>
    <row r="406" ht="14.25" customHeight="1">
      <c r="A406" s="29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9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</row>
    <row r="407" ht="14.25" customHeight="1">
      <c r="A407" s="29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9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</row>
    <row r="408" ht="14.25" customHeight="1">
      <c r="A408" s="29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9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</row>
    <row r="409" ht="14.25" customHeight="1">
      <c r="A409" s="29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9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</row>
    <row r="410" ht="14.25" customHeight="1">
      <c r="A410" s="29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9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</row>
    <row r="411" ht="14.25" customHeight="1">
      <c r="A411" s="29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9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</row>
    <row r="412" ht="14.25" customHeight="1">
      <c r="A412" s="29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9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</row>
    <row r="413" ht="14.25" customHeight="1">
      <c r="A413" s="29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9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</row>
    <row r="414" ht="14.25" customHeight="1">
      <c r="A414" s="29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9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</row>
    <row r="415" ht="14.25" customHeight="1">
      <c r="A415" s="29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9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</row>
    <row r="416" ht="14.25" customHeight="1">
      <c r="A416" s="29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9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</row>
    <row r="417" ht="14.25" customHeight="1">
      <c r="A417" s="29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9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</row>
    <row r="418" ht="14.25" customHeight="1">
      <c r="A418" s="29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9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</row>
    <row r="419" ht="14.25" customHeight="1">
      <c r="A419" s="29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9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</row>
    <row r="420" ht="14.25" customHeight="1">
      <c r="A420" s="29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9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</row>
    <row r="421" ht="14.25" customHeight="1">
      <c r="A421" s="29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9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</row>
    <row r="422" ht="14.25" customHeight="1">
      <c r="A422" s="29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9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</row>
    <row r="423" ht="14.25" customHeight="1">
      <c r="A423" s="29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9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</row>
    <row r="424" ht="14.25" customHeight="1">
      <c r="A424" s="29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9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</row>
    <row r="425" ht="14.25" customHeight="1">
      <c r="A425" s="29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9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</row>
    <row r="426" ht="14.25" customHeight="1">
      <c r="A426" s="29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9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</row>
    <row r="427" ht="14.25" customHeight="1">
      <c r="A427" s="29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9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</row>
    <row r="428" ht="14.25" customHeight="1">
      <c r="A428" s="29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9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</row>
    <row r="429" ht="14.25" customHeight="1">
      <c r="A429" s="29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9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</row>
    <row r="430" ht="14.25" customHeight="1">
      <c r="A430" s="29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9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</row>
    <row r="431" ht="14.25" customHeight="1">
      <c r="A431" s="29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9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</row>
    <row r="432" ht="14.25" customHeight="1">
      <c r="A432" s="29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9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</row>
    <row r="433" ht="14.25" customHeight="1">
      <c r="A433" s="29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9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</row>
    <row r="434" ht="14.25" customHeight="1">
      <c r="A434" s="29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9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</row>
    <row r="435" ht="14.25" customHeight="1">
      <c r="A435" s="29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9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</row>
    <row r="436" ht="14.25" customHeight="1">
      <c r="A436" s="29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9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</row>
    <row r="437" ht="14.25" customHeight="1">
      <c r="A437" s="29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9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</row>
    <row r="438" ht="14.25" customHeight="1">
      <c r="A438" s="29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9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</row>
    <row r="439" ht="14.25" customHeight="1">
      <c r="A439" s="29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9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</row>
    <row r="440" ht="14.25" customHeight="1">
      <c r="A440" s="29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9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</row>
    <row r="441" ht="14.25" customHeight="1">
      <c r="A441" s="29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9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</row>
    <row r="442" ht="14.25" customHeight="1">
      <c r="A442" s="29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9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</row>
    <row r="443" ht="14.25" customHeight="1">
      <c r="A443" s="29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9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</row>
    <row r="444" ht="14.25" customHeight="1">
      <c r="A444" s="29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9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</row>
    <row r="445" ht="14.25" customHeight="1">
      <c r="A445" s="29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9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</row>
    <row r="446" ht="14.25" customHeight="1">
      <c r="A446" s="29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9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</row>
    <row r="447" ht="14.25" customHeight="1">
      <c r="A447" s="29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9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</row>
    <row r="448" ht="14.25" customHeight="1">
      <c r="A448" s="29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9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</row>
    <row r="449" ht="14.25" customHeight="1">
      <c r="A449" s="29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9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</row>
    <row r="450" ht="14.25" customHeight="1">
      <c r="A450" s="29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9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</row>
    <row r="451" ht="14.25" customHeight="1">
      <c r="A451" s="29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9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</row>
    <row r="452" ht="14.25" customHeight="1">
      <c r="A452" s="29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9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</row>
    <row r="453" ht="14.25" customHeight="1">
      <c r="A453" s="29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9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</row>
    <row r="454" ht="14.25" customHeight="1">
      <c r="A454" s="29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9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</row>
    <row r="455" ht="14.25" customHeight="1">
      <c r="A455" s="29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9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</row>
    <row r="456" ht="14.25" customHeight="1">
      <c r="A456" s="29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9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</row>
    <row r="457" ht="14.25" customHeight="1">
      <c r="A457" s="29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9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</row>
    <row r="458" ht="14.25" customHeight="1">
      <c r="A458" s="29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9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</row>
    <row r="459" ht="14.25" customHeight="1">
      <c r="A459" s="29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9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</row>
    <row r="460" ht="14.25" customHeight="1">
      <c r="A460" s="29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9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</row>
    <row r="461" ht="14.25" customHeight="1">
      <c r="A461" s="29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9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</row>
    <row r="462" ht="14.25" customHeight="1">
      <c r="A462" s="29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9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</row>
    <row r="463" ht="14.25" customHeight="1">
      <c r="A463" s="29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9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</row>
    <row r="464" ht="14.25" customHeight="1">
      <c r="A464" s="29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9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</row>
    <row r="465" ht="14.25" customHeight="1">
      <c r="A465" s="29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9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</row>
    <row r="466" ht="14.25" customHeight="1">
      <c r="A466" s="29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9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</row>
    <row r="467" ht="14.25" customHeight="1">
      <c r="A467" s="29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9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</row>
    <row r="468" ht="14.25" customHeight="1">
      <c r="A468" s="29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9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</row>
    <row r="469" ht="14.25" customHeight="1">
      <c r="A469" s="29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9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</row>
    <row r="470" ht="14.25" customHeight="1">
      <c r="A470" s="29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9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</row>
    <row r="471" ht="14.25" customHeight="1">
      <c r="A471" s="29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9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</row>
    <row r="472" ht="14.25" customHeight="1">
      <c r="A472" s="29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9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</row>
    <row r="473" ht="14.25" customHeight="1">
      <c r="A473" s="29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9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</row>
    <row r="474" ht="14.25" customHeight="1">
      <c r="A474" s="29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9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</row>
    <row r="475" ht="14.25" customHeight="1">
      <c r="A475" s="29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9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</row>
    <row r="476" ht="14.25" customHeight="1">
      <c r="A476" s="29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9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</row>
    <row r="477" ht="14.25" customHeight="1">
      <c r="A477" s="29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9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</row>
    <row r="478" ht="14.25" customHeight="1">
      <c r="A478" s="29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9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</row>
    <row r="479" ht="14.25" customHeight="1">
      <c r="A479" s="29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9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</row>
    <row r="480" ht="14.25" customHeight="1">
      <c r="A480" s="29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9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</row>
    <row r="481" ht="14.25" customHeight="1">
      <c r="A481" s="29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9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</row>
    <row r="482" ht="14.25" customHeight="1">
      <c r="A482" s="29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9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</row>
    <row r="483" ht="14.25" customHeight="1">
      <c r="A483" s="29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9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</row>
    <row r="484" ht="14.25" customHeight="1">
      <c r="A484" s="29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9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</row>
    <row r="485" ht="14.25" customHeight="1">
      <c r="A485" s="29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9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</row>
    <row r="486" ht="14.25" customHeight="1">
      <c r="A486" s="29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9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</row>
    <row r="487" ht="14.25" customHeight="1">
      <c r="A487" s="29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9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</row>
    <row r="488" ht="14.25" customHeight="1">
      <c r="A488" s="29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9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</row>
    <row r="489" ht="14.25" customHeight="1">
      <c r="A489" s="29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9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</row>
    <row r="490" ht="14.25" customHeight="1">
      <c r="A490" s="29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9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</row>
    <row r="491" ht="14.25" customHeight="1">
      <c r="A491" s="29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9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</row>
    <row r="492" ht="14.25" customHeight="1">
      <c r="A492" s="29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9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</row>
    <row r="493" ht="14.25" customHeight="1">
      <c r="A493" s="29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9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</row>
    <row r="494" ht="14.25" customHeight="1">
      <c r="A494" s="29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9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</row>
    <row r="495" ht="14.25" customHeight="1">
      <c r="A495" s="29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9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</row>
    <row r="496" ht="14.25" customHeight="1">
      <c r="A496" s="29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9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</row>
    <row r="497" ht="14.25" customHeight="1">
      <c r="A497" s="29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9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</row>
    <row r="498" ht="14.25" customHeight="1">
      <c r="A498" s="29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9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</row>
    <row r="499" ht="14.25" customHeight="1">
      <c r="A499" s="29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9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</row>
    <row r="500" ht="14.25" customHeight="1">
      <c r="A500" s="29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9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</row>
    <row r="501" ht="14.25" customHeight="1">
      <c r="A501" s="29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9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</row>
    <row r="502" ht="14.25" customHeight="1">
      <c r="A502" s="29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9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</row>
    <row r="503" ht="14.25" customHeight="1">
      <c r="A503" s="29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9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</row>
    <row r="504" ht="14.25" customHeight="1">
      <c r="A504" s="29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9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</row>
    <row r="505" ht="14.25" customHeight="1">
      <c r="A505" s="29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9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</row>
    <row r="506" ht="14.25" customHeight="1">
      <c r="A506" s="29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9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</row>
    <row r="507" ht="14.25" customHeight="1">
      <c r="A507" s="29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9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</row>
    <row r="508" ht="14.25" customHeight="1">
      <c r="A508" s="29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9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</row>
    <row r="509" ht="14.25" customHeight="1">
      <c r="A509" s="29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9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</row>
    <row r="510" ht="14.25" customHeight="1">
      <c r="A510" s="29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9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</row>
    <row r="511" ht="14.25" customHeight="1">
      <c r="A511" s="29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9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</row>
    <row r="512" ht="14.25" customHeight="1">
      <c r="A512" s="29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9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</row>
    <row r="513" ht="14.25" customHeight="1">
      <c r="A513" s="29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9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</row>
    <row r="514" ht="14.25" customHeight="1">
      <c r="A514" s="29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9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</row>
    <row r="515" ht="14.25" customHeight="1">
      <c r="A515" s="29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9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</row>
    <row r="516" ht="14.25" customHeight="1">
      <c r="A516" s="29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9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</row>
    <row r="517" ht="14.25" customHeight="1">
      <c r="A517" s="29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9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</row>
    <row r="518" ht="14.25" customHeight="1">
      <c r="A518" s="29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9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</row>
    <row r="519" ht="14.25" customHeight="1">
      <c r="A519" s="29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9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</row>
    <row r="520" ht="14.25" customHeight="1">
      <c r="A520" s="29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9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</row>
    <row r="521" ht="14.25" customHeight="1">
      <c r="A521" s="29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9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</row>
    <row r="522" ht="14.25" customHeight="1">
      <c r="A522" s="29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9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</row>
    <row r="523" ht="14.25" customHeight="1">
      <c r="A523" s="29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9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</row>
    <row r="524" ht="14.25" customHeight="1">
      <c r="A524" s="29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9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</row>
    <row r="525" ht="14.25" customHeight="1">
      <c r="A525" s="29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9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</row>
    <row r="526" ht="14.25" customHeight="1">
      <c r="A526" s="29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9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</row>
    <row r="527" ht="14.25" customHeight="1">
      <c r="A527" s="29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9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</row>
    <row r="528" ht="14.25" customHeight="1">
      <c r="A528" s="29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9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</row>
    <row r="529" ht="14.25" customHeight="1">
      <c r="A529" s="29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9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</row>
    <row r="530" ht="14.25" customHeight="1">
      <c r="A530" s="29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9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</row>
    <row r="531" ht="14.25" customHeight="1">
      <c r="A531" s="29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9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</row>
    <row r="532" ht="14.25" customHeight="1">
      <c r="A532" s="29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9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</row>
    <row r="533" ht="14.25" customHeight="1">
      <c r="A533" s="29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9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</row>
    <row r="534" ht="14.25" customHeight="1">
      <c r="A534" s="29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9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</row>
    <row r="535" ht="14.25" customHeight="1">
      <c r="A535" s="29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9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</row>
    <row r="536" ht="14.25" customHeight="1">
      <c r="A536" s="29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9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</row>
    <row r="537" ht="14.25" customHeight="1">
      <c r="A537" s="29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9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</row>
    <row r="538" ht="14.25" customHeight="1">
      <c r="A538" s="29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9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</row>
    <row r="539" ht="14.25" customHeight="1">
      <c r="A539" s="29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9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</row>
    <row r="540" ht="14.25" customHeight="1">
      <c r="A540" s="29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9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</row>
    <row r="541" ht="14.25" customHeight="1">
      <c r="A541" s="29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9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</row>
    <row r="542" ht="14.25" customHeight="1">
      <c r="A542" s="29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9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</row>
    <row r="543" ht="14.25" customHeight="1">
      <c r="A543" s="29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9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</row>
    <row r="544" ht="14.25" customHeight="1">
      <c r="A544" s="29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9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</row>
    <row r="545" ht="14.25" customHeight="1">
      <c r="A545" s="29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9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</row>
    <row r="546" ht="14.25" customHeight="1">
      <c r="A546" s="29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9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</row>
    <row r="547" ht="14.25" customHeight="1">
      <c r="A547" s="29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9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</row>
    <row r="548" ht="14.25" customHeight="1">
      <c r="A548" s="29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9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</row>
    <row r="549" ht="14.25" customHeight="1">
      <c r="A549" s="29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9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</row>
    <row r="550" ht="14.25" customHeight="1">
      <c r="A550" s="29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9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</row>
    <row r="551" ht="14.25" customHeight="1">
      <c r="A551" s="29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9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</row>
    <row r="552" ht="14.25" customHeight="1">
      <c r="A552" s="29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9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</row>
    <row r="553" ht="14.25" customHeight="1">
      <c r="A553" s="29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9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</row>
    <row r="554" ht="14.25" customHeight="1">
      <c r="A554" s="29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9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</row>
    <row r="555" ht="14.25" customHeight="1">
      <c r="A555" s="29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9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</row>
    <row r="556" ht="14.25" customHeight="1">
      <c r="A556" s="29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9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</row>
    <row r="557" ht="14.25" customHeight="1">
      <c r="A557" s="29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9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</row>
    <row r="558" ht="14.25" customHeight="1">
      <c r="A558" s="29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9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</row>
    <row r="559" ht="14.25" customHeight="1">
      <c r="A559" s="29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9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</row>
    <row r="560" ht="14.25" customHeight="1">
      <c r="A560" s="29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9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</row>
    <row r="561" ht="14.25" customHeight="1">
      <c r="A561" s="29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9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</row>
    <row r="562" ht="14.25" customHeight="1">
      <c r="A562" s="29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9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</row>
    <row r="563" ht="14.25" customHeight="1">
      <c r="A563" s="29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9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</row>
    <row r="564" ht="14.25" customHeight="1">
      <c r="A564" s="29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9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</row>
    <row r="565" ht="14.25" customHeight="1">
      <c r="A565" s="29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9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</row>
    <row r="566" ht="14.25" customHeight="1">
      <c r="A566" s="29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9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</row>
    <row r="567" ht="14.25" customHeight="1">
      <c r="A567" s="29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9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</row>
    <row r="568" ht="14.25" customHeight="1">
      <c r="A568" s="29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9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</row>
    <row r="569" ht="14.25" customHeight="1">
      <c r="A569" s="29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9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</row>
    <row r="570" ht="14.25" customHeight="1">
      <c r="A570" s="29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9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</row>
    <row r="571" ht="14.25" customHeight="1">
      <c r="A571" s="29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9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</row>
    <row r="572" ht="14.25" customHeight="1">
      <c r="A572" s="29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9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</row>
    <row r="573" ht="14.25" customHeight="1">
      <c r="A573" s="29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9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</row>
    <row r="574" ht="14.25" customHeight="1">
      <c r="A574" s="29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9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</row>
    <row r="575" ht="14.25" customHeight="1">
      <c r="A575" s="29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9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</row>
    <row r="576" ht="14.25" customHeight="1">
      <c r="A576" s="29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9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</row>
    <row r="577" ht="14.25" customHeight="1">
      <c r="A577" s="29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9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</row>
    <row r="578" ht="14.25" customHeight="1">
      <c r="A578" s="29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9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</row>
    <row r="579" ht="14.25" customHeight="1">
      <c r="A579" s="29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9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</row>
    <row r="580" ht="14.25" customHeight="1">
      <c r="A580" s="29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9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</row>
    <row r="581" ht="14.25" customHeight="1">
      <c r="A581" s="29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9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</row>
    <row r="582" ht="14.25" customHeight="1">
      <c r="A582" s="29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9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</row>
    <row r="583" ht="14.25" customHeight="1">
      <c r="A583" s="29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9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</row>
    <row r="584" ht="14.25" customHeight="1">
      <c r="A584" s="29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9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</row>
    <row r="585" ht="14.25" customHeight="1">
      <c r="A585" s="29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9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</row>
    <row r="586" ht="14.25" customHeight="1">
      <c r="A586" s="29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9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</row>
    <row r="587" ht="14.25" customHeight="1">
      <c r="A587" s="29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9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</row>
    <row r="588" ht="14.25" customHeight="1">
      <c r="A588" s="29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9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</row>
    <row r="589" ht="14.25" customHeight="1">
      <c r="A589" s="29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9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</row>
    <row r="590" ht="14.25" customHeight="1">
      <c r="A590" s="29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9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</row>
    <row r="591" ht="14.25" customHeight="1">
      <c r="A591" s="29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9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</row>
    <row r="592" ht="14.25" customHeight="1">
      <c r="A592" s="29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9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</row>
    <row r="593" ht="14.25" customHeight="1">
      <c r="A593" s="29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9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</row>
    <row r="594" ht="14.25" customHeight="1">
      <c r="A594" s="29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9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</row>
    <row r="595" ht="14.25" customHeight="1">
      <c r="A595" s="29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9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</row>
    <row r="596" ht="14.25" customHeight="1">
      <c r="A596" s="29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9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</row>
    <row r="597" ht="14.25" customHeight="1">
      <c r="A597" s="29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9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</row>
    <row r="598" ht="14.25" customHeight="1">
      <c r="A598" s="29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9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</row>
    <row r="599" ht="14.25" customHeight="1">
      <c r="A599" s="29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9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</row>
    <row r="600" ht="14.25" customHeight="1">
      <c r="A600" s="29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9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</row>
    <row r="601" ht="14.25" customHeight="1">
      <c r="A601" s="29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9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</row>
    <row r="602" ht="14.25" customHeight="1">
      <c r="A602" s="29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9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</row>
    <row r="603" ht="14.25" customHeight="1">
      <c r="A603" s="29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9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</row>
    <row r="604" ht="14.25" customHeight="1">
      <c r="A604" s="29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9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</row>
    <row r="605" ht="14.25" customHeight="1">
      <c r="A605" s="29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9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</row>
    <row r="606" ht="14.25" customHeight="1">
      <c r="A606" s="29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9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</row>
    <row r="607" ht="14.25" customHeight="1">
      <c r="A607" s="29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9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</row>
    <row r="608" ht="14.25" customHeight="1">
      <c r="A608" s="29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9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</row>
    <row r="609" ht="14.25" customHeight="1">
      <c r="A609" s="29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9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</row>
    <row r="610" ht="14.25" customHeight="1">
      <c r="A610" s="29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9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</row>
    <row r="611" ht="14.25" customHeight="1">
      <c r="A611" s="29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9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</row>
    <row r="612" ht="14.25" customHeight="1">
      <c r="A612" s="29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9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</row>
    <row r="613" ht="14.25" customHeight="1">
      <c r="A613" s="29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9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</row>
    <row r="614" ht="14.25" customHeight="1">
      <c r="A614" s="29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9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</row>
    <row r="615" ht="14.25" customHeight="1">
      <c r="A615" s="29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9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</row>
    <row r="616" ht="14.25" customHeight="1">
      <c r="A616" s="29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9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</row>
    <row r="617" ht="14.25" customHeight="1">
      <c r="A617" s="29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9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</row>
    <row r="618" ht="14.25" customHeight="1">
      <c r="A618" s="29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9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</row>
    <row r="619" ht="14.25" customHeight="1">
      <c r="A619" s="29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9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</row>
    <row r="620" ht="14.25" customHeight="1">
      <c r="A620" s="29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9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</row>
    <row r="621" ht="14.25" customHeight="1">
      <c r="A621" s="29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9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</row>
    <row r="622" ht="14.25" customHeight="1">
      <c r="A622" s="29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9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</row>
    <row r="623" ht="14.25" customHeight="1">
      <c r="A623" s="29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9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</row>
    <row r="624" ht="14.25" customHeight="1">
      <c r="A624" s="29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9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</row>
    <row r="625" ht="14.25" customHeight="1">
      <c r="A625" s="29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9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</row>
    <row r="626" ht="14.25" customHeight="1">
      <c r="A626" s="29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9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</row>
    <row r="627" ht="14.25" customHeight="1">
      <c r="A627" s="29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9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</row>
    <row r="628" ht="14.25" customHeight="1">
      <c r="A628" s="29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9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</row>
    <row r="629" ht="14.25" customHeight="1">
      <c r="A629" s="29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9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</row>
    <row r="630" ht="14.25" customHeight="1">
      <c r="A630" s="29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9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</row>
    <row r="631" ht="14.25" customHeight="1">
      <c r="A631" s="29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9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</row>
    <row r="632" ht="14.25" customHeight="1">
      <c r="A632" s="29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9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</row>
    <row r="633" ht="14.25" customHeight="1">
      <c r="A633" s="29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9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</row>
    <row r="634" ht="14.25" customHeight="1">
      <c r="A634" s="29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9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</row>
    <row r="635" ht="14.25" customHeight="1">
      <c r="A635" s="29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9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</row>
    <row r="636" ht="14.25" customHeight="1">
      <c r="A636" s="29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9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</row>
    <row r="637" ht="14.25" customHeight="1">
      <c r="A637" s="29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9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</row>
    <row r="638" ht="14.25" customHeight="1">
      <c r="A638" s="29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9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</row>
    <row r="639" ht="14.25" customHeight="1">
      <c r="A639" s="29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9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</row>
    <row r="640" ht="14.25" customHeight="1">
      <c r="A640" s="29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9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</row>
    <row r="641" ht="14.25" customHeight="1">
      <c r="A641" s="29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9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</row>
    <row r="642" ht="14.25" customHeight="1">
      <c r="A642" s="29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9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</row>
    <row r="643" ht="14.25" customHeight="1">
      <c r="A643" s="29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9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</row>
    <row r="644" ht="14.25" customHeight="1">
      <c r="A644" s="29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9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</row>
    <row r="645" ht="14.25" customHeight="1">
      <c r="A645" s="29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9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</row>
    <row r="646" ht="14.25" customHeight="1">
      <c r="A646" s="29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9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</row>
    <row r="647" ht="14.25" customHeight="1">
      <c r="A647" s="29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9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</row>
    <row r="648" ht="14.25" customHeight="1">
      <c r="A648" s="29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9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</row>
    <row r="649" ht="14.25" customHeight="1">
      <c r="A649" s="29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9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</row>
    <row r="650" ht="14.25" customHeight="1">
      <c r="A650" s="29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9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</row>
    <row r="651" ht="14.25" customHeight="1">
      <c r="A651" s="29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9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</row>
    <row r="652" ht="14.25" customHeight="1">
      <c r="A652" s="29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9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</row>
    <row r="653" ht="14.25" customHeight="1">
      <c r="A653" s="29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9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</row>
    <row r="654" ht="14.25" customHeight="1">
      <c r="A654" s="29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9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</row>
    <row r="655" ht="14.25" customHeight="1">
      <c r="A655" s="29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9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</row>
    <row r="656" ht="14.25" customHeight="1">
      <c r="A656" s="29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9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</row>
    <row r="657" ht="14.25" customHeight="1">
      <c r="A657" s="29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9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</row>
    <row r="658" ht="14.25" customHeight="1">
      <c r="A658" s="29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9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</row>
    <row r="659" ht="14.25" customHeight="1">
      <c r="A659" s="29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9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</row>
    <row r="660" ht="14.25" customHeight="1">
      <c r="A660" s="29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9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</row>
    <row r="661" ht="14.25" customHeight="1">
      <c r="A661" s="29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9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</row>
    <row r="662" ht="14.25" customHeight="1">
      <c r="A662" s="29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9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</row>
    <row r="663" ht="14.25" customHeight="1">
      <c r="A663" s="29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9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</row>
    <row r="664" ht="14.25" customHeight="1">
      <c r="A664" s="29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9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</row>
    <row r="665" ht="14.25" customHeight="1">
      <c r="A665" s="29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9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</row>
    <row r="666" ht="14.25" customHeight="1">
      <c r="A666" s="29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9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</row>
    <row r="667" ht="14.25" customHeight="1">
      <c r="A667" s="29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9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</row>
    <row r="668" ht="14.25" customHeight="1">
      <c r="A668" s="29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9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</row>
    <row r="669" ht="14.25" customHeight="1">
      <c r="A669" s="29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9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</row>
    <row r="670" ht="14.25" customHeight="1">
      <c r="A670" s="29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9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</row>
    <row r="671" ht="14.25" customHeight="1">
      <c r="A671" s="29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9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</row>
    <row r="672" ht="14.25" customHeight="1">
      <c r="A672" s="29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9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</row>
    <row r="673" ht="14.25" customHeight="1">
      <c r="A673" s="29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9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</row>
    <row r="674" ht="14.25" customHeight="1">
      <c r="A674" s="29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9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</row>
    <row r="675" ht="14.25" customHeight="1">
      <c r="A675" s="29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9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</row>
    <row r="676" ht="14.25" customHeight="1">
      <c r="A676" s="29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9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</row>
    <row r="677" ht="14.25" customHeight="1">
      <c r="A677" s="29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9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</row>
    <row r="678" ht="14.25" customHeight="1">
      <c r="A678" s="29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9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</row>
    <row r="679" ht="14.25" customHeight="1">
      <c r="A679" s="29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9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</row>
    <row r="680" ht="14.25" customHeight="1">
      <c r="A680" s="29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9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</row>
    <row r="681" ht="14.25" customHeight="1">
      <c r="A681" s="29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9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</row>
    <row r="682" ht="14.25" customHeight="1">
      <c r="A682" s="29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9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</row>
    <row r="683" ht="14.25" customHeight="1">
      <c r="A683" s="29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9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</row>
    <row r="684" ht="14.25" customHeight="1">
      <c r="A684" s="29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9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</row>
    <row r="685" ht="14.25" customHeight="1">
      <c r="A685" s="29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9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</row>
    <row r="686" ht="14.25" customHeight="1">
      <c r="A686" s="29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9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</row>
    <row r="687" ht="14.25" customHeight="1">
      <c r="A687" s="29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9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</row>
    <row r="688" ht="14.25" customHeight="1">
      <c r="A688" s="29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9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</row>
    <row r="689" ht="14.25" customHeight="1">
      <c r="A689" s="29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9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</row>
    <row r="690" ht="14.25" customHeight="1">
      <c r="A690" s="29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9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</row>
    <row r="691" ht="14.25" customHeight="1">
      <c r="A691" s="29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9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</row>
    <row r="692" ht="14.25" customHeight="1">
      <c r="A692" s="29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9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</row>
    <row r="693" ht="14.25" customHeight="1">
      <c r="A693" s="29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9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</row>
    <row r="694" ht="14.25" customHeight="1">
      <c r="A694" s="29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9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</row>
    <row r="695" ht="14.25" customHeight="1">
      <c r="A695" s="29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9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</row>
    <row r="696" ht="14.25" customHeight="1">
      <c r="A696" s="29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9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</row>
    <row r="697" ht="14.25" customHeight="1">
      <c r="A697" s="29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9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</row>
    <row r="698" ht="14.25" customHeight="1">
      <c r="A698" s="29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9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</row>
    <row r="699" ht="14.25" customHeight="1">
      <c r="A699" s="29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9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</row>
    <row r="700" ht="14.25" customHeight="1">
      <c r="A700" s="29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9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</row>
    <row r="701" ht="14.25" customHeight="1">
      <c r="A701" s="29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9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</row>
    <row r="702" ht="14.25" customHeight="1">
      <c r="A702" s="29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9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</row>
    <row r="703" ht="14.25" customHeight="1">
      <c r="A703" s="29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9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</row>
    <row r="704" ht="14.25" customHeight="1">
      <c r="A704" s="29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9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</row>
    <row r="705" ht="14.25" customHeight="1">
      <c r="A705" s="29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9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</row>
    <row r="706" ht="14.25" customHeight="1">
      <c r="A706" s="29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9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</row>
    <row r="707" ht="14.25" customHeight="1">
      <c r="A707" s="29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9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</row>
    <row r="708" ht="14.25" customHeight="1">
      <c r="A708" s="29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9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</row>
    <row r="709" ht="14.25" customHeight="1">
      <c r="A709" s="29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9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</row>
    <row r="710" ht="14.25" customHeight="1">
      <c r="A710" s="29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9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</row>
    <row r="711" ht="14.25" customHeight="1">
      <c r="A711" s="29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9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</row>
    <row r="712" ht="14.25" customHeight="1">
      <c r="A712" s="29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9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</row>
    <row r="713" ht="14.25" customHeight="1">
      <c r="A713" s="29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9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</row>
    <row r="714" ht="14.25" customHeight="1">
      <c r="A714" s="29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9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</row>
    <row r="715" ht="14.25" customHeight="1">
      <c r="A715" s="29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9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</row>
    <row r="716" ht="14.25" customHeight="1">
      <c r="A716" s="29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9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</row>
    <row r="717" ht="14.25" customHeight="1">
      <c r="A717" s="29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9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</row>
    <row r="718" ht="14.25" customHeight="1">
      <c r="A718" s="29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9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</row>
    <row r="719" ht="14.25" customHeight="1">
      <c r="A719" s="29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9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</row>
    <row r="720" ht="14.25" customHeight="1">
      <c r="A720" s="29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9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</row>
    <row r="721" ht="14.25" customHeight="1">
      <c r="A721" s="29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9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</row>
    <row r="722" ht="14.25" customHeight="1">
      <c r="A722" s="29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9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</row>
    <row r="723" ht="14.25" customHeight="1">
      <c r="A723" s="29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9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</row>
    <row r="724" ht="14.25" customHeight="1">
      <c r="A724" s="29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9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</row>
    <row r="725" ht="14.25" customHeight="1">
      <c r="A725" s="29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9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</row>
    <row r="726" ht="14.25" customHeight="1">
      <c r="A726" s="29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9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</row>
    <row r="727" ht="14.25" customHeight="1">
      <c r="A727" s="29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9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</row>
    <row r="728" ht="14.25" customHeight="1">
      <c r="A728" s="29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9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</row>
    <row r="729" ht="14.25" customHeight="1">
      <c r="A729" s="29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9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</row>
    <row r="730" ht="14.25" customHeight="1">
      <c r="A730" s="29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9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</row>
    <row r="731" ht="14.25" customHeight="1">
      <c r="A731" s="29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9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</row>
    <row r="732" ht="14.25" customHeight="1">
      <c r="A732" s="29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9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</row>
    <row r="733" ht="14.25" customHeight="1">
      <c r="A733" s="29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9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</row>
    <row r="734" ht="14.25" customHeight="1">
      <c r="A734" s="29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9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</row>
    <row r="735" ht="14.25" customHeight="1">
      <c r="A735" s="29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9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</row>
    <row r="736" ht="14.25" customHeight="1">
      <c r="A736" s="29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9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</row>
    <row r="737" ht="14.25" customHeight="1">
      <c r="A737" s="29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9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</row>
    <row r="738" ht="14.25" customHeight="1">
      <c r="A738" s="29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9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</row>
    <row r="739" ht="14.25" customHeight="1">
      <c r="A739" s="29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9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</row>
    <row r="740" ht="14.25" customHeight="1">
      <c r="A740" s="29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9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</row>
    <row r="741" ht="14.25" customHeight="1">
      <c r="A741" s="29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9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</row>
    <row r="742" ht="14.25" customHeight="1">
      <c r="A742" s="29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9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</row>
    <row r="743" ht="14.25" customHeight="1">
      <c r="A743" s="29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9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</row>
    <row r="744" ht="14.25" customHeight="1">
      <c r="A744" s="29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9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</row>
    <row r="745" ht="14.25" customHeight="1">
      <c r="A745" s="29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9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</row>
    <row r="746" ht="14.25" customHeight="1">
      <c r="A746" s="29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9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</row>
    <row r="747" ht="14.25" customHeight="1">
      <c r="A747" s="29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9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</row>
    <row r="748" ht="14.25" customHeight="1">
      <c r="A748" s="29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9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</row>
    <row r="749" ht="14.25" customHeight="1">
      <c r="A749" s="29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9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</row>
    <row r="750" ht="14.25" customHeight="1">
      <c r="A750" s="29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9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</row>
    <row r="751" ht="14.25" customHeight="1">
      <c r="A751" s="29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9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</row>
    <row r="752" ht="14.25" customHeight="1">
      <c r="A752" s="29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9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</row>
    <row r="753" ht="14.25" customHeight="1">
      <c r="A753" s="29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9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</row>
    <row r="754" ht="14.25" customHeight="1">
      <c r="A754" s="29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9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</row>
    <row r="755" ht="14.25" customHeight="1">
      <c r="A755" s="29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9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</row>
    <row r="756" ht="14.25" customHeight="1">
      <c r="A756" s="29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9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</row>
    <row r="757" ht="14.25" customHeight="1">
      <c r="A757" s="29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9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</row>
    <row r="758" ht="14.25" customHeight="1">
      <c r="A758" s="29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9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</row>
    <row r="759" ht="14.25" customHeight="1">
      <c r="A759" s="29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9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</row>
    <row r="760" ht="14.25" customHeight="1">
      <c r="A760" s="29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9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</row>
    <row r="761" ht="14.25" customHeight="1">
      <c r="A761" s="29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9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</row>
    <row r="762" ht="14.25" customHeight="1">
      <c r="A762" s="29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9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</row>
    <row r="763" ht="14.25" customHeight="1">
      <c r="A763" s="29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9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</row>
    <row r="764" ht="14.25" customHeight="1">
      <c r="A764" s="29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9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</row>
    <row r="765" ht="14.25" customHeight="1">
      <c r="A765" s="29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9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</row>
    <row r="766" ht="14.25" customHeight="1">
      <c r="A766" s="29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9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</row>
    <row r="767" ht="14.25" customHeight="1">
      <c r="A767" s="29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9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</row>
    <row r="768" ht="14.25" customHeight="1">
      <c r="A768" s="29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9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</row>
    <row r="769" ht="14.25" customHeight="1">
      <c r="A769" s="29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9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</row>
    <row r="770" ht="14.25" customHeight="1">
      <c r="A770" s="29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9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</row>
    <row r="771" ht="14.25" customHeight="1">
      <c r="A771" s="29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9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</row>
    <row r="772" ht="14.25" customHeight="1">
      <c r="A772" s="29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9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</row>
    <row r="773" ht="14.25" customHeight="1">
      <c r="A773" s="29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9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</row>
    <row r="774" ht="14.25" customHeight="1">
      <c r="A774" s="29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9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</row>
    <row r="775" ht="14.25" customHeight="1">
      <c r="A775" s="29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9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</row>
    <row r="776" ht="14.25" customHeight="1">
      <c r="A776" s="29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9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</row>
    <row r="777" ht="14.25" customHeight="1">
      <c r="A777" s="29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9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</row>
    <row r="778" ht="14.25" customHeight="1">
      <c r="A778" s="29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9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</row>
    <row r="779" ht="14.25" customHeight="1">
      <c r="A779" s="29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9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</row>
    <row r="780" ht="14.25" customHeight="1">
      <c r="A780" s="29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9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</row>
    <row r="781" ht="14.25" customHeight="1">
      <c r="A781" s="29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9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</row>
    <row r="782" ht="14.25" customHeight="1">
      <c r="A782" s="29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9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</row>
    <row r="783" ht="14.25" customHeight="1">
      <c r="A783" s="29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9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</row>
    <row r="784" ht="14.25" customHeight="1">
      <c r="A784" s="29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9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</row>
    <row r="785" ht="14.25" customHeight="1">
      <c r="A785" s="29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9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</row>
    <row r="786" ht="14.25" customHeight="1">
      <c r="A786" s="29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9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</row>
    <row r="787" ht="14.25" customHeight="1">
      <c r="A787" s="29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9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</row>
    <row r="788" ht="14.25" customHeight="1">
      <c r="A788" s="29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9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</row>
    <row r="789" ht="14.25" customHeight="1">
      <c r="A789" s="29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9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</row>
    <row r="790" ht="14.25" customHeight="1">
      <c r="A790" s="29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9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</row>
    <row r="791" ht="14.25" customHeight="1">
      <c r="A791" s="29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9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</row>
    <row r="792" ht="14.25" customHeight="1">
      <c r="A792" s="29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9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</row>
    <row r="793" ht="14.25" customHeight="1">
      <c r="A793" s="29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9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</row>
    <row r="794" ht="14.25" customHeight="1">
      <c r="A794" s="29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9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</row>
    <row r="795" ht="14.25" customHeight="1">
      <c r="A795" s="29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9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</row>
    <row r="796" ht="14.25" customHeight="1">
      <c r="A796" s="29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9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</row>
    <row r="797" ht="14.25" customHeight="1">
      <c r="A797" s="29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9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</row>
    <row r="798" ht="14.25" customHeight="1">
      <c r="A798" s="29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9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</row>
    <row r="799" ht="14.25" customHeight="1">
      <c r="A799" s="29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9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</row>
    <row r="800" ht="14.25" customHeight="1">
      <c r="A800" s="29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9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</row>
    <row r="801" ht="14.25" customHeight="1">
      <c r="A801" s="29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9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</row>
    <row r="802" ht="14.25" customHeight="1">
      <c r="A802" s="29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9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</row>
    <row r="803" ht="14.25" customHeight="1">
      <c r="A803" s="29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9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</row>
    <row r="804" ht="14.25" customHeight="1">
      <c r="A804" s="29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9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</row>
    <row r="805" ht="14.25" customHeight="1">
      <c r="A805" s="29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9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</row>
    <row r="806" ht="14.25" customHeight="1">
      <c r="A806" s="29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9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</row>
    <row r="807" ht="14.25" customHeight="1">
      <c r="A807" s="29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9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</row>
    <row r="808" ht="14.25" customHeight="1">
      <c r="A808" s="29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9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</row>
    <row r="809" ht="14.25" customHeight="1">
      <c r="A809" s="29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9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</row>
    <row r="810" ht="14.25" customHeight="1">
      <c r="A810" s="29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9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</row>
    <row r="811" ht="14.25" customHeight="1">
      <c r="A811" s="29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9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</row>
    <row r="812" ht="14.25" customHeight="1">
      <c r="A812" s="29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9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</row>
    <row r="813" ht="14.25" customHeight="1">
      <c r="A813" s="29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9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</row>
    <row r="814" ht="14.25" customHeight="1">
      <c r="A814" s="29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9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</row>
    <row r="815" ht="14.25" customHeight="1">
      <c r="A815" s="29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9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</row>
    <row r="816" ht="14.25" customHeight="1">
      <c r="A816" s="29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9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</row>
    <row r="817" ht="14.25" customHeight="1">
      <c r="A817" s="29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9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</row>
    <row r="818" ht="14.25" customHeight="1">
      <c r="A818" s="29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9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</row>
    <row r="819" ht="14.25" customHeight="1">
      <c r="A819" s="29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9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</row>
    <row r="820" ht="14.25" customHeight="1">
      <c r="A820" s="29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9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</row>
    <row r="821" ht="14.25" customHeight="1">
      <c r="A821" s="29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9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</row>
    <row r="822" ht="14.25" customHeight="1">
      <c r="A822" s="29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9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</row>
    <row r="823" ht="14.25" customHeight="1">
      <c r="A823" s="29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9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</row>
    <row r="824" ht="14.25" customHeight="1">
      <c r="A824" s="29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9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</row>
    <row r="825" ht="14.25" customHeight="1">
      <c r="A825" s="29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9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</row>
    <row r="826" ht="14.25" customHeight="1">
      <c r="A826" s="29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9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</row>
    <row r="827" ht="14.25" customHeight="1">
      <c r="A827" s="29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9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</row>
    <row r="828" ht="14.25" customHeight="1">
      <c r="A828" s="29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9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</row>
    <row r="829" ht="14.25" customHeight="1">
      <c r="A829" s="29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9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</row>
    <row r="830" ht="14.25" customHeight="1">
      <c r="A830" s="29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9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</row>
    <row r="831" ht="14.25" customHeight="1">
      <c r="A831" s="29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9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</row>
    <row r="832" ht="14.25" customHeight="1">
      <c r="A832" s="29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9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</row>
    <row r="833" ht="14.25" customHeight="1">
      <c r="A833" s="29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9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</row>
    <row r="834" ht="14.25" customHeight="1">
      <c r="A834" s="29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9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</row>
    <row r="835" ht="14.25" customHeight="1">
      <c r="A835" s="29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9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</row>
    <row r="836" ht="14.25" customHeight="1">
      <c r="A836" s="29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9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</row>
    <row r="837" ht="14.25" customHeight="1">
      <c r="A837" s="29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9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</row>
    <row r="838" ht="14.25" customHeight="1">
      <c r="A838" s="29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9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</row>
    <row r="839" ht="14.25" customHeight="1">
      <c r="A839" s="29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9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</row>
    <row r="840" ht="14.25" customHeight="1">
      <c r="A840" s="29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9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</row>
    <row r="841" ht="14.25" customHeight="1">
      <c r="A841" s="29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9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</row>
    <row r="842" ht="14.25" customHeight="1">
      <c r="A842" s="29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9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</row>
    <row r="843" ht="14.25" customHeight="1">
      <c r="A843" s="29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9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</row>
    <row r="844" ht="14.25" customHeight="1">
      <c r="A844" s="29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9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</row>
    <row r="845" ht="14.25" customHeight="1">
      <c r="A845" s="29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9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</row>
    <row r="846" ht="14.25" customHeight="1">
      <c r="A846" s="29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9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</row>
    <row r="847" ht="14.25" customHeight="1">
      <c r="A847" s="29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9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</row>
    <row r="848" ht="14.25" customHeight="1">
      <c r="A848" s="29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9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</row>
    <row r="849" ht="14.25" customHeight="1">
      <c r="A849" s="29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9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</row>
    <row r="850" ht="14.25" customHeight="1">
      <c r="A850" s="29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9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</row>
    <row r="851" ht="14.25" customHeight="1">
      <c r="A851" s="29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9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</row>
    <row r="852" ht="14.25" customHeight="1">
      <c r="A852" s="29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9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</row>
    <row r="853" ht="14.25" customHeight="1">
      <c r="A853" s="29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9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</row>
    <row r="854" ht="14.25" customHeight="1">
      <c r="A854" s="29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9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</row>
    <row r="855" ht="14.25" customHeight="1">
      <c r="A855" s="29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9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</row>
    <row r="856" ht="14.25" customHeight="1">
      <c r="A856" s="29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9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</row>
    <row r="857" ht="14.25" customHeight="1">
      <c r="A857" s="29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9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</row>
    <row r="858" ht="14.25" customHeight="1">
      <c r="A858" s="29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9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</row>
    <row r="859" ht="14.25" customHeight="1">
      <c r="A859" s="29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9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</row>
    <row r="860" ht="14.25" customHeight="1">
      <c r="A860" s="29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9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</row>
    <row r="861" ht="14.25" customHeight="1">
      <c r="A861" s="29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9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</row>
    <row r="862" ht="14.25" customHeight="1">
      <c r="A862" s="29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9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</row>
    <row r="863" ht="14.25" customHeight="1">
      <c r="A863" s="29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9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</row>
    <row r="864" ht="14.25" customHeight="1">
      <c r="A864" s="29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9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</row>
    <row r="865" ht="14.25" customHeight="1">
      <c r="A865" s="29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9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</row>
    <row r="866" ht="14.25" customHeight="1">
      <c r="A866" s="29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9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</row>
    <row r="867" ht="14.25" customHeight="1">
      <c r="A867" s="29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9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</row>
    <row r="868" ht="14.25" customHeight="1">
      <c r="A868" s="29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9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</row>
    <row r="869" ht="14.25" customHeight="1">
      <c r="A869" s="29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9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</row>
    <row r="870" ht="14.25" customHeight="1">
      <c r="A870" s="29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9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</row>
    <row r="871" ht="14.25" customHeight="1">
      <c r="A871" s="29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9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</row>
    <row r="872" ht="14.25" customHeight="1">
      <c r="A872" s="29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9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</row>
    <row r="873" ht="14.25" customHeight="1">
      <c r="A873" s="29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9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</row>
    <row r="874" ht="14.25" customHeight="1">
      <c r="A874" s="29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9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</row>
    <row r="875" ht="14.25" customHeight="1">
      <c r="A875" s="29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9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</row>
    <row r="876" ht="14.25" customHeight="1">
      <c r="A876" s="29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9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</row>
    <row r="877" ht="14.25" customHeight="1">
      <c r="A877" s="29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9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</row>
    <row r="878" ht="14.25" customHeight="1">
      <c r="A878" s="29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9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</row>
    <row r="879" ht="14.25" customHeight="1">
      <c r="A879" s="29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9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</row>
    <row r="880" ht="14.25" customHeight="1">
      <c r="A880" s="29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9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</row>
    <row r="881" ht="14.25" customHeight="1">
      <c r="A881" s="29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9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</row>
    <row r="882" ht="14.25" customHeight="1">
      <c r="A882" s="29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9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</row>
    <row r="883" ht="14.25" customHeight="1">
      <c r="A883" s="29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9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</row>
    <row r="884" ht="14.25" customHeight="1">
      <c r="A884" s="29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9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</row>
    <row r="885" ht="14.25" customHeight="1">
      <c r="A885" s="29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9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</row>
    <row r="886" ht="14.25" customHeight="1">
      <c r="A886" s="29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9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</row>
    <row r="887" ht="14.25" customHeight="1">
      <c r="A887" s="29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9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</row>
    <row r="888" ht="14.25" customHeight="1">
      <c r="A888" s="29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9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</row>
    <row r="889" ht="14.25" customHeight="1">
      <c r="A889" s="29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9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</row>
    <row r="890" ht="14.25" customHeight="1">
      <c r="A890" s="29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9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</row>
    <row r="891" ht="14.25" customHeight="1">
      <c r="A891" s="29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9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</row>
    <row r="892" ht="14.25" customHeight="1">
      <c r="A892" s="29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9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</row>
    <row r="893" ht="14.25" customHeight="1">
      <c r="A893" s="29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9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</row>
    <row r="894" ht="14.25" customHeight="1">
      <c r="A894" s="29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9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</row>
    <row r="895" ht="14.25" customHeight="1">
      <c r="A895" s="29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9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</row>
    <row r="896" ht="14.25" customHeight="1">
      <c r="A896" s="29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9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</row>
    <row r="897" ht="14.25" customHeight="1">
      <c r="A897" s="29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9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</row>
    <row r="898" ht="14.25" customHeight="1">
      <c r="A898" s="29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9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</row>
    <row r="899" ht="14.25" customHeight="1">
      <c r="A899" s="29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9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</row>
    <row r="900" ht="14.25" customHeight="1">
      <c r="A900" s="29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9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</row>
    <row r="901" ht="14.25" customHeight="1">
      <c r="A901" s="29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9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</row>
    <row r="902" ht="14.25" customHeight="1">
      <c r="A902" s="29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9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</row>
    <row r="903" ht="14.25" customHeight="1">
      <c r="A903" s="29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9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</row>
    <row r="904" ht="14.25" customHeight="1">
      <c r="A904" s="29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9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</row>
    <row r="905" ht="14.25" customHeight="1">
      <c r="A905" s="29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9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</row>
    <row r="906" ht="14.25" customHeight="1">
      <c r="A906" s="29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9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</row>
    <row r="907" ht="14.25" customHeight="1">
      <c r="A907" s="29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9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</row>
    <row r="908" ht="14.25" customHeight="1">
      <c r="A908" s="29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9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</row>
    <row r="909" ht="14.25" customHeight="1">
      <c r="A909" s="29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9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</row>
    <row r="910" ht="14.25" customHeight="1">
      <c r="A910" s="29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9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</row>
    <row r="911" ht="14.25" customHeight="1">
      <c r="A911" s="29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9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</row>
    <row r="912" ht="14.25" customHeight="1">
      <c r="A912" s="29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9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</row>
    <row r="913" ht="14.25" customHeight="1">
      <c r="A913" s="29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9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</row>
    <row r="914" ht="14.25" customHeight="1">
      <c r="A914" s="29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9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</row>
    <row r="915" ht="14.25" customHeight="1">
      <c r="A915" s="29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9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</row>
    <row r="916" ht="14.25" customHeight="1">
      <c r="A916" s="29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9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</row>
    <row r="917" ht="14.25" customHeight="1">
      <c r="A917" s="29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9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</row>
    <row r="918" ht="14.25" customHeight="1">
      <c r="A918" s="29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9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</row>
    <row r="919" ht="14.25" customHeight="1">
      <c r="A919" s="29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9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</row>
    <row r="920" ht="14.25" customHeight="1">
      <c r="A920" s="29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9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</row>
    <row r="921" ht="14.25" customHeight="1">
      <c r="A921" s="29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9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</row>
    <row r="922" ht="14.25" customHeight="1">
      <c r="A922" s="29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9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</row>
    <row r="923" ht="14.25" customHeight="1">
      <c r="A923" s="29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9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</row>
    <row r="924" ht="14.25" customHeight="1">
      <c r="A924" s="29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9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</row>
    <row r="925" ht="14.25" customHeight="1">
      <c r="A925" s="29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9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</row>
    <row r="926" ht="14.25" customHeight="1">
      <c r="A926" s="29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9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</row>
    <row r="927" ht="14.25" customHeight="1">
      <c r="A927" s="29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9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</row>
    <row r="928" ht="14.25" customHeight="1">
      <c r="A928" s="29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9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</row>
    <row r="929" ht="14.25" customHeight="1">
      <c r="A929" s="29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9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</row>
    <row r="930" ht="14.25" customHeight="1">
      <c r="A930" s="29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9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</row>
    <row r="931" ht="14.25" customHeight="1">
      <c r="A931" s="29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9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</row>
    <row r="932" ht="14.25" customHeight="1">
      <c r="A932" s="29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9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</row>
    <row r="933" ht="14.25" customHeight="1">
      <c r="A933" s="29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9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</row>
    <row r="934" ht="14.25" customHeight="1">
      <c r="A934" s="29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9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</row>
    <row r="935" ht="14.25" customHeight="1">
      <c r="A935" s="29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9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</row>
    <row r="936" ht="14.25" customHeight="1">
      <c r="A936" s="29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9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</row>
    <row r="937" ht="14.25" customHeight="1">
      <c r="A937" s="29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9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</row>
    <row r="938" ht="14.25" customHeight="1">
      <c r="A938" s="29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9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</row>
    <row r="939" ht="14.25" customHeight="1">
      <c r="A939" s="29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9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</row>
    <row r="940" ht="14.25" customHeight="1">
      <c r="A940" s="29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9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</row>
    <row r="941" ht="14.25" customHeight="1">
      <c r="A941" s="29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9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</row>
    <row r="942" ht="14.25" customHeight="1">
      <c r="A942" s="29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9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</row>
    <row r="943" ht="14.25" customHeight="1">
      <c r="A943" s="29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9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</row>
    <row r="944" ht="14.25" customHeight="1">
      <c r="A944" s="29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9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</row>
    <row r="945" ht="14.25" customHeight="1">
      <c r="A945" s="29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9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</row>
    <row r="946" ht="14.25" customHeight="1">
      <c r="A946" s="29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9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</row>
    <row r="947" ht="14.25" customHeight="1">
      <c r="A947" s="29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9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</row>
    <row r="948" ht="14.25" customHeight="1">
      <c r="A948" s="29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9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</row>
    <row r="949" ht="14.25" customHeight="1">
      <c r="A949" s="29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9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</row>
    <row r="950" ht="14.25" customHeight="1">
      <c r="A950" s="29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9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</row>
    <row r="951" ht="14.25" customHeight="1">
      <c r="A951" s="29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9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</row>
    <row r="952" ht="14.25" customHeight="1">
      <c r="A952" s="29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9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</row>
    <row r="953" ht="14.25" customHeight="1">
      <c r="A953" s="29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9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</row>
    <row r="954" ht="14.25" customHeight="1">
      <c r="A954" s="29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9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</row>
    <row r="955" ht="14.25" customHeight="1">
      <c r="A955" s="29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9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</row>
    <row r="956" ht="14.25" customHeight="1">
      <c r="A956" s="29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9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</row>
    <row r="957" ht="14.25" customHeight="1">
      <c r="A957" s="29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9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</row>
    <row r="958" ht="14.25" customHeight="1">
      <c r="A958" s="29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9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</row>
    <row r="959" ht="14.25" customHeight="1">
      <c r="A959" s="29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9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</row>
    <row r="960" ht="14.25" customHeight="1">
      <c r="A960" s="29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9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</row>
    <row r="961" ht="14.25" customHeight="1">
      <c r="A961" s="29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9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</row>
    <row r="962" ht="14.25" customHeight="1">
      <c r="A962" s="29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9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</row>
    <row r="963" ht="14.25" customHeight="1">
      <c r="A963" s="29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9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</row>
    <row r="964" ht="14.25" customHeight="1">
      <c r="A964" s="29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9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</row>
    <row r="965" ht="14.25" customHeight="1">
      <c r="A965" s="29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9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</row>
    <row r="966" ht="14.25" customHeight="1">
      <c r="A966" s="29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9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</row>
    <row r="967" ht="14.25" customHeight="1">
      <c r="A967" s="29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9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</row>
    <row r="968" ht="14.25" customHeight="1">
      <c r="A968" s="29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9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</row>
    <row r="969" ht="14.25" customHeight="1">
      <c r="A969" s="29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9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</row>
    <row r="970" ht="14.25" customHeight="1">
      <c r="A970" s="29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9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</row>
    <row r="971" ht="14.25" customHeight="1">
      <c r="A971" s="29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9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</row>
    <row r="972" ht="14.25" customHeight="1">
      <c r="A972" s="29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9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</row>
    <row r="973" ht="14.25" customHeight="1">
      <c r="A973" s="29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9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</row>
    <row r="974" ht="14.25" customHeight="1">
      <c r="A974" s="29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9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</row>
    <row r="975" ht="14.25" customHeight="1">
      <c r="A975" s="29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9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</row>
    <row r="976" ht="14.25" customHeight="1">
      <c r="A976" s="29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9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</row>
    <row r="977" ht="14.25" customHeight="1">
      <c r="A977" s="29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9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</row>
    <row r="978" ht="14.25" customHeight="1">
      <c r="A978" s="29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9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</row>
    <row r="979" ht="14.25" customHeight="1">
      <c r="A979" s="29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9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</row>
    <row r="980" ht="14.25" customHeight="1">
      <c r="A980" s="29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9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</row>
    <row r="981" ht="14.25" customHeight="1">
      <c r="A981" s="29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9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</row>
    <row r="982" ht="14.25" customHeight="1">
      <c r="A982" s="29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9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</row>
    <row r="983" ht="14.25" customHeight="1">
      <c r="A983" s="29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9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</row>
    <row r="984" ht="14.25" customHeight="1">
      <c r="A984" s="29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9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</row>
    <row r="985" ht="14.25" customHeight="1">
      <c r="A985" s="29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9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</row>
    <row r="986" ht="14.25" customHeight="1">
      <c r="A986" s="29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9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</row>
    <row r="987" ht="14.25" customHeight="1">
      <c r="A987" s="29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9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</row>
    <row r="988" ht="14.25" customHeight="1">
      <c r="A988" s="29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9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</row>
    <row r="989" ht="14.25" customHeight="1">
      <c r="A989" s="29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9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</row>
    <row r="990" ht="14.25" customHeight="1">
      <c r="A990" s="29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9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</row>
    <row r="991" ht="14.25" customHeight="1">
      <c r="A991" s="29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9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</row>
    <row r="992" ht="14.25" customHeight="1">
      <c r="A992" s="29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9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</row>
    <row r="993" ht="14.25" customHeight="1">
      <c r="A993" s="29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9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</row>
    <row r="994" ht="14.25" customHeight="1">
      <c r="A994" s="29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9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</row>
    <row r="995" ht="14.25" customHeight="1">
      <c r="A995" s="29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9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</row>
    <row r="996" ht="14.25" customHeight="1">
      <c r="A996" s="29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9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</row>
    <row r="997" ht="14.25" customHeight="1">
      <c r="A997" s="29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9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</row>
    <row r="998" ht="14.25" customHeight="1">
      <c r="A998" s="29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9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</row>
    <row r="999" ht="14.25" customHeight="1">
      <c r="A999" s="29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9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</row>
    <row r="1000" ht="14.25" customHeight="1">
      <c r="A1000" s="29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9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  <c r="AA1000" s="28"/>
    </row>
  </sheetData>
  <mergeCells count="6">
    <mergeCell ref="A1:O1"/>
    <mergeCell ref="A2:O2"/>
    <mergeCell ref="C34:L34"/>
    <mergeCell ref="C42:L42"/>
    <mergeCell ref="A44:A45"/>
    <mergeCell ref="A46:A47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36.71"/>
    <col customWidth="1" min="2" max="2" width="13.57"/>
    <col customWidth="1" min="3" max="3" width="14.0"/>
    <col customWidth="1" min="4" max="4" width="13.57"/>
    <col customWidth="1" min="5" max="5" width="13.14"/>
    <col customWidth="1" min="6" max="6" width="14.14"/>
    <col customWidth="1" min="7" max="7" width="13.71"/>
    <col customWidth="1" min="8" max="8" width="13.43"/>
    <col customWidth="1" min="9" max="9" width="13.86"/>
    <col customWidth="1" min="10" max="11" width="16.14"/>
    <col customWidth="1" min="12" max="12" width="36.57"/>
    <col customWidth="1" min="13" max="13" width="67.0"/>
    <col customWidth="1" min="14" max="14" width="18.57"/>
    <col customWidth="1" min="15" max="26" width="9.14"/>
  </cols>
  <sheetData>
    <row r="1" ht="29.25" customHeight="1">
      <c r="A1" s="1" t="s">
        <v>0</v>
      </c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4.0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54.75" customHeight="1">
      <c r="A3" s="7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0" t="s">
        <v>13</v>
      </c>
      <c r="M3" s="11" t="s">
        <v>14</v>
      </c>
      <c r="N3" s="12" t="s">
        <v>98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2.25" customHeight="1">
      <c r="A4" s="14" t="s">
        <v>15</v>
      </c>
      <c r="B4" s="16">
        <f t="shared" ref="B4:K4" si="1">SUM(B5:B8)</f>
        <v>350</v>
      </c>
      <c r="C4" s="16">
        <f t="shared" si="1"/>
        <v>550</v>
      </c>
      <c r="D4" s="16">
        <f t="shared" si="1"/>
        <v>500</v>
      </c>
      <c r="E4" s="16">
        <f t="shared" si="1"/>
        <v>900</v>
      </c>
      <c r="F4" s="16">
        <f t="shared" si="1"/>
        <v>900</v>
      </c>
      <c r="G4" s="16">
        <f t="shared" si="1"/>
        <v>1300</v>
      </c>
      <c r="H4" s="16">
        <f t="shared" si="1"/>
        <v>500</v>
      </c>
      <c r="I4" s="16">
        <f t="shared" si="1"/>
        <v>300</v>
      </c>
      <c r="J4" s="16">
        <f t="shared" si="1"/>
        <v>550</v>
      </c>
      <c r="K4" s="16">
        <f t="shared" si="1"/>
        <v>200</v>
      </c>
      <c r="L4" s="17" t="s">
        <v>16</v>
      </c>
      <c r="M4" s="18" t="s">
        <v>17</v>
      </c>
      <c r="N4" s="19">
        <f>SUM(N5:N8)</f>
        <v>5200</v>
      </c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ht="15.0" customHeight="1">
      <c r="A5" s="37" t="s">
        <v>105</v>
      </c>
      <c r="B5" s="23">
        <v>100.0</v>
      </c>
      <c r="C5" s="23">
        <v>200.0</v>
      </c>
      <c r="D5" s="23">
        <v>400.0</v>
      </c>
      <c r="E5" s="23">
        <v>300.0</v>
      </c>
      <c r="F5" s="24">
        <v>200.0</v>
      </c>
      <c r="G5" s="23">
        <v>500.0</v>
      </c>
      <c r="H5" s="23">
        <v>200.0</v>
      </c>
      <c r="I5" s="23">
        <v>100.0</v>
      </c>
      <c r="J5" s="23">
        <v>100.0</v>
      </c>
      <c r="K5" s="24"/>
      <c r="L5" s="25" t="s">
        <v>19</v>
      </c>
      <c r="M5" s="26" t="s">
        <v>20</v>
      </c>
      <c r="N5" s="27">
        <v>3000.0</v>
      </c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ht="14.25" customHeight="1">
      <c r="A6" s="37" t="s">
        <v>106</v>
      </c>
      <c r="B6" s="28"/>
      <c r="C6" s="24"/>
      <c r="D6" s="24">
        <v>100.0</v>
      </c>
      <c r="E6" s="24"/>
      <c r="F6" s="24"/>
      <c r="G6" s="24"/>
      <c r="H6" s="24"/>
      <c r="I6" s="24"/>
      <c r="J6" s="24"/>
      <c r="K6" s="24"/>
      <c r="L6" s="29" t="s">
        <v>22</v>
      </c>
      <c r="M6" s="26" t="s">
        <v>99</v>
      </c>
      <c r="N6" s="27">
        <v>200.0</v>
      </c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ht="14.25" customHeight="1">
      <c r="A7" s="37" t="s">
        <v>107</v>
      </c>
      <c r="B7" s="23">
        <v>250.0</v>
      </c>
      <c r="C7" s="24">
        <v>250.0</v>
      </c>
      <c r="D7" s="24"/>
      <c r="E7" s="24"/>
      <c r="F7" s="24">
        <v>500.0</v>
      </c>
      <c r="G7" s="23">
        <v>500.0</v>
      </c>
      <c r="H7" s="24"/>
      <c r="I7" s="24"/>
      <c r="J7" s="23">
        <v>450.0</v>
      </c>
      <c r="K7" s="24"/>
      <c r="L7" s="25" t="s">
        <v>25</v>
      </c>
      <c r="M7" s="26" t="s">
        <v>26</v>
      </c>
      <c r="N7" s="27">
        <v>1400.0</v>
      </c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ht="14.25" customHeight="1">
      <c r="A8" s="37" t="s">
        <v>108</v>
      </c>
      <c r="B8" s="24"/>
      <c r="C8" s="24">
        <v>100.0</v>
      </c>
      <c r="D8" s="24"/>
      <c r="E8" s="24">
        <v>600.0</v>
      </c>
      <c r="F8" s="24">
        <v>200.0</v>
      </c>
      <c r="G8" s="23">
        <v>300.0</v>
      </c>
      <c r="H8" s="24">
        <v>300.0</v>
      </c>
      <c r="I8" s="24">
        <v>200.0</v>
      </c>
      <c r="J8" s="23"/>
      <c r="K8" s="23">
        <v>200.0</v>
      </c>
      <c r="L8" s="25" t="s">
        <v>28</v>
      </c>
      <c r="M8" s="26" t="s">
        <v>29</v>
      </c>
      <c r="N8" s="27">
        <v>600.0</v>
      </c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ht="14.25" customHeight="1">
      <c r="A9" s="30" t="s">
        <v>30</v>
      </c>
      <c r="B9" s="32">
        <f t="shared" ref="B9:K9" si="2">SUM(B10:B15)</f>
        <v>30</v>
      </c>
      <c r="C9" s="32">
        <f t="shared" si="2"/>
        <v>30</v>
      </c>
      <c r="D9" s="32">
        <f t="shared" si="2"/>
        <v>30</v>
      </c>
      <c r="E9" s="32">
        <f t="shared" si="2"/>
        <v>30</v>
      </c>
      <c r="F9" s="32">
        <f t="shared" si="2"/>
        <v>30</v>
      </c>
      <c r="G9" s="32">
        <f t="shared" si="2"/>
        <v>30</v>
      </c>
      <c r="H9" s="32">
        <f t="shared" si="2"/>
        <v>30</v>
      </c>
      <c r="I9" s="32">
        <f t="shared" si="2"/>
        <v>30</v>
      </c>
      <c r="J9" s="32">
        <f t="shared" si="2"/>
        <v>30</v>
      </c>
      <c r="K9" s="32">
        <f t="shared" si="2"/>
        <v>30</v>
      </c>
      <c r="L9" s="33" t="s">
        <v>31</v>
      </c>
      <c r="M9" s="34" t="s">
        <v>32</v>
      </c>
      <c r="N9" s="35">
        <f>SUM(N10:N20)</f>
        <v>33400</v>
      </c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ht="14.25" customHeight="1">
      <c r="A10" s="37" t="s">
        <v>33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5"/>
      <c r="M10" s="25" t="s">
        <v>100</v>
      </c>
      <c r="N10" s="39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ht="14.25" customHeight="1">
      <c r="A11" s="37" t="s">
        <v>35</v>
      </c>
      <c r="B11" s="24"/>
      <c r="C11" s="24"/>
      <c r="D11" s="24"/>
      <c r="E11" s="24"/>
      <c r="F11" s="28"/>
      <c r="G11" s="24"/>
      <c r="H11" s="24"/>
      <c r="I11" s="24"/>
      <c r="J11" s="24"/>
      <c r="K11" s="24"/>
      <c r="L11" s="25"/>
      <c r="M11" s="24" t="s">
        <v>36</v>
      </c>
      <c r="N11" s="40">
        <v>27000.0</v>
      </c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ht="14.25" customHeight="1">
      <c r="A12" s="37" t="s">
        <v>37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5"/>
      <c r="M12" s="24" t="s">
        <v>38</v>
      </c>
      <c r="N12" s="40">
        <v>2000.0</v>
      </c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ht="14.25" customHeight="1">
      <c r="A13" s="37" t="s">
        <v>109</v>
      </c>
      <c r="B13" s="23">
        <v>30.0</v>
      </c>
      <c r="C13" s="23">
        <v>30.0</v>
      </c>
      <c r="D13" s="23">
        <v>30.0</v>
      </c>
      <c r="E13" s="23">
        <v>30.0</v>
      </c>
      <c r="F13" s="23">
        <v>30.0</v>
      </c>
      <c r="G13" s="23">
        <v>30.0</v>
      </c>
      <c r="H13" s="23">
        <v>30.0</v>
      </c>
      <c r="I13" s="23">
        <v>30.0</v>
      </c>
      <c r="J13" s="23">
        <v>30.0</v>
      </c>
      <c r="K13" s="23">
        <v>30.0</v>
      </c>
      <c r="L13" s="25"/>
      <c r="M13" s="41" t="s">
        <v>40</v>
      </c>
      <c r="N13" s="42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ht="14.25" customHeight="1">
      <c r="A14" s="37" t="s">
        <v>41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5"/>
      <c r="M14" s="141" t="s">
        <v>42</v>
      </c>
      <c r="N14" s="142">
        <v>3900.0</v>
      </c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ht="14.25" customHeight="1">
      <c r="A15" s="37" t="s">
        <v>43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5"/>
      <c r="M15" s="24" t="s">
        <v>44</v>
      </c>
      <c r="N15" s="39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ht="14.25" customHeight="1">
      <c r="A16" s="45" t="s">
        <v>45</v>
      </c>
      <c r="B16" s="47">
        <f t="shared" ref="B16:I16" si="3">SUM(B17:B20)</f>
        <v>530</v>
      </c>
      <c r="C16" s="48">
        <f t="shared" si="3"/>
        <v>7390</v>
      </c>
      <c r="D16" s="47">
        <f t="shared" si="3"/>
        <v>400</v>
      </c>
      <c r="E16" s="49">
        <f t="shared" si="3"/>
        <v>4250</v>
      </c>
      <c r="F16" s="47">
        <f t="shared" si="3"/>
        <v>1000</v>
      </c>
      <c r="G16" s="47">
        <f t="shared" si="3"/>
        <v>1010</v>
      </c>
      <c r="H16" s="47">
        <f t="shared" si="3"/>
        <v>970</v>
      </c>
      <c r="I16" s="47">
        <f t="shared" si="3"/>
        <v>870</v>
      </c>
      <c r="J16" s="47">
        <f>SUM(J17:J21)</f>
        <v>400</v>
      </c>
      <c r="K16" s="47">
        <f>SUM(K17:K20)</f>
        <v>850</v>
      </c>
      <c r="L16" s="50" t="s">
        <v>46</v>
      </c>
      <c r="M16" s="24" t="s">
        <v>47</v>
      </c>
      <c r="N16" s="39">
        <v>500.0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ht="14.25" customHeight="1">
      <c r="A17" s="37" t="s">
        <v>110</v>
      </c>
      <c r="B17" s="23">
        <v>350.0</v>
      </c>
      <c r="C17" s="52">
        <v>7050.0</v>
      </c>
      <c r="D17" s="23">
        <v>350.0</v>
      </c>
      <c r="E17" s="53">
        <v>3850.0</v>
      </c>
      <c r="F17" s="23">
        <v>950.0</v>
      </c>
      <c r="G17" s="23">
        <v>950.0</v>
      </c>
      <c r="H17" s="23">
        <v>950.0</v>
      </c>
      <c r="I17" s="23">
        <v>850.0</v>
      </c>
      <c r="J17" s="23">
        <v>350.0</v>
      </c>
      <c r="K17" s="23">
        <v>850.0</v>
      </c>
      <c r="L17" s="38" t="s">
        <v>49</v>
      </c>
      <c r="M17" s="24" t="s">
        <v>102</v>
      </c>
      <c r="N17" s="39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ht="14.25" customHeight="1">
      <c r="A18" s="37" t="s">
        <v>111</v>
      </c>
      <c r="B18" s="23">
        <v>80.0</v>
      </c>
      <c r="C18" s="52">
        <v>100.0</v>
      </c>
      <c r="D18" s="24">
        <v>50.0</v>
      </c>
      <c r="E18" s="53">
        <v>400.0</v>
      </c>
      <c r="F18" s="23">
        <v>50.0</v>
      </c>
      <c r="G18" s="23">
        <v>60.0</v>
      </c>
      <c r="H18" s="23">
        <v>20.0</v>
      </c>
      <c r="I18" s="23">
        <v>20.0</v>
      </c>
      <c r="J18" s="23">
        <v>50.0</v>
      </c>
      <c r="K18" s="24"/>
      <c r="L18" s="25" t="s">
        <v>52</v>
      </c>
      <c r="M18" s="54" t="s">
        <v>53</v>
      </c>
      <c r="N18" s="40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ht="14.25" customHeight="1">
      <c r="A19" s="37" t="s">
        <v>112</v>
      </c>
      <c r="B19" s="24">
        <v>100.0</v>
      </c>
      <c r="C19" s="55">
        <v>240.0</v>
      </c>
      <c r="D19" s="24"/>
      <c r="E19" s="24"/>
      <c r="F19" s="24"/>
      <c r="G19" s="24"/>
      <c r="H19" s="24"/>
      <c r="I19" s="24"/>
      <c r="J19" s="24"/>
      <c r="K19" s="24"/>
      <c r="L19" s="25" t="s">
        <v>55</v>
      </c>
      <c r="M19" s="24" t="s">
        <v>56</v>
      </c>
      <c r="N19" s="39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ht="14.25" customHeight="1">
      <c r="A20" s="37" t="s">
        <v>113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5"/>
      <c r="M20" s="23" t="s">
        <v>58</v>
      </c>
      <c r="N20" s="40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ht="14.25" customHeight="1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8"/>
      <c r="M21" s="143" t="s">
        <v>59</v>
      </c>
      <c r="N21" s="144">
        <v>6000.0</v>
      </c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ht="14.25" customHeight="1">
      <c r="A22" s="62" t="s">
        <v>60</v>
      </c>
      <c r="B22" s="64">
        <f t="shared" ref="B22:K22" si="4">SUM(B23:B24)</f>
        <v>0</v>
      </c>
      <c r="C22" s="64">
        <f t="shared" si="4"/>
        <v>0</v>
      </c>
      <c r="D22" s="64">
        <f t="shared" si="4"/>
        <v>0</v>
      </c>
      <c r="E22" s="64">
        <f t="shared" si="4"/>
        <v>0</v>
      </c>
      <c r="F22" s="64">
        <f t="shared" si="4"/>
        <v>0</v>
      </c>
      <c r="G22" s="64">
        <f t="shared" si="4"/>
        <v>500</v>
      </c>
      <c r="H22" s="64">
        <f t="shared" si="4"/>
        <v>0</v>
      </c>
      <c r="I22" s="64">
        <f t="shared" si="4"/>
        <v>0</v>
      </c>
      <c r="J22" s="64">
        <f t="shared" si="4"/>
        <v>0</v>
      </c>
      <c r="K22" s="64">
        <f t="shared" si="4"/>
        <v>0</v>
      </c>
      <c r="L22" s="65"/>
      <c r="M22" s="66" t="s">
        <v>61</v>
      </c>
      <c r="N22" s="67">
        <f>SUM(N23:N29)</f>
        <v>1000</v>
      </c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</row>
    <row r="23" ht="14.25" customHeight="1">
      <c r="A23" s="37" t="s">
        <v>62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5"/>
      <c r="M23" s="24" t="s">
        <v>63</v>
      </c>
      <c r="N23" s="40">
        <v>1000.0</v>
      </c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ht="14.25" customHeight="1">
      <c r="A24" s="37" t="s">
        <v>64</v>
      </c>
      <c r="B24" s="24"/>
      <c r="C24" s="24"/>
      <c r="D24" s="24"/>
      <c r="E24" s="24"/>
      <c r="F24" s="24"/>
      <c r="G24" s="23">
        <v>500.0</v>
      </c>
      <c r="H24" s="24"/>
      <c r="I24" s="24"/>
      <c r="J24" s="24"/>
      <c r="K24" s="24"/>
      <c r="L24" s="25" t="s">
        <v>65</v>
      </c>
      <c r="M24" s="24"/>
      <c r="N24" s="39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ht="14.25" customHeight="1">
      <c r="A25" s="70" t="s">
        <v>66</v>
      </c>
      <c r="B25" s="72">
        <f t="shared" ref="B25:I25" si="5">SUM(B27:B29)</f>
        <v>0</v>
      </c>
      <c r="C25" s="72">
        <f t="shared" si="5"/>
        <v>0</v>
      </c>
      <c r="D25" s="72">
        <f t="shared" si="5"/>
        <v>0</v>
      </c>
      <c r="E25" s="72">
        <f t="shared" si="5"/>
        <v>0</v>
      </c>
      <c r="F25" s="72">
        <f t="shared" si="5"/>
        <v>0</v>
      </c>
      <c r="G25" s="72">
        <f t="shared" si="5"/>
        <v>0</v>
      </c>
      <c r="H25" s="72">
        <f t="shared" si="5"/>
        <v>0</v>
      </c>
      <c r="I25" s="72">
        <f t="shared" si="5"/>
        <v>0</v>
      </c>
      <c r="J25" s="72">
        <f>SUM(J23:J24)</f>
        <v>0</v>
      </c>
      <c r="K25" s="72">
        <f>SUM(K26:K29)</f>
        <v>14600</v>
      </c>
      <c r="L25" s="73" t="s">
        <v>67</v>
      </c>
      <c r="M25" s="74"/>
      <c r="N25" s="42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ht="14.25" customHeight="1">
      <c r="A26" s="21" t="s">
        <v>114</v>
      </c>
      <c r="B26" s="24"/>
      <c r="C26" s="24"/>
      <c r="D26" s="24"/>
      <c r="E26" s="24"/>
      <c r="F26" s="24"/>
      <c r="G26" s="24"/>
      <c r="H26" s="24"/>
      <c r="I26" s="24"/>
      <c r="J26" s="76"/>
      <c r="K26" s="76">
        <v>875.0</v>
      </c>
      <c r="L26" s="38" t="s">
        <v>115</v>
      </c>
      <c r="M26" s="41"/>
      <c r="N26" s="42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ht="14.25" customHeight="1">
      <c r="A27" s="21" t="s">
        <v>68</v>
      </c>
      <c r="B27" s="24"/>
      <c r="C27" s="24"/>
      <c r="D27" s="24"/>
      <c r="E27" s="24"/>
      <c r="F27" s="24"/>
      <c r="G27" s="24"/>
      <c r="H27" s="24"/>
      <c r="I27" s="24"/>
      <c r="J27" s="76"/>
      <c r="K27" s="76">
        <v>8750.0</v>
      </c>
      <c r="L27" s="38" t="s">
        <v>116</v>
      </c>
      <c r="M27" s="41"/>
      <c r="N27" s="42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ht="14.25" customHeight="1">
      <c r="A28" s="21" t="s">
        <v>70</v>
      </c>
      <c r="B28" s="24"/>
      <c r="C28" s="24"/>
      <c r="D28" s="24"/>
      <c r="E28" s="24"/>
      <c r="F28" s="24"/>
      <c r="G28" s="24"/>
      <c r="H28" s="24"/>
      <c r="I28" s="24"/>
      <c r="J28" s="23"/>
      <c r="K28" s="23">
        <v>4375.0</v>
      </c>
      <c r="L28" s="38" t="s">
        <v>71</v>
      </c>
      <c r="M28" s="41"/>
      <c r="N28" s="42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ht="14.25" customHeight="1">
      <c r="A29" s="21" t="s">
        <v>72</v>
      </c>
      <c r="B29" s="24"/>
      <c r="C29" s="24"/>
      <c r="D29" s="24"/>
      <c r="E29" s="24"/>
      <c r="F29" s="24"/>
      <c r="G29" s="24"/>
      <c r="H29" s="24"/>
      <c r="I29" s="24"/>
      <c r="J29" s="77"/>
      <c r="K29" s="77">
        <v>600.0</v>
      </c>
      <c r="L29" s="38" t="s">
        <v>73</v>
      </c>
      <c r="M29" s="24"/>
      <c r="N29" s="39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ht="14.25" customHeight="1">
      <c r="A30" s="30" t="s">
        <v>74</v>
      </c>
      <c r="B30" s="32">
        <f t="shared" ref="B30:K30" si="6">SUM(B31:B32)</f>
        <v>48</v>
      </c>
      <c r="C30" s="32">
        <f t="shared" si="6"/>
        <v>48</v>
      </c>
      <c r="D30" s="32">
        <f t="shared" si="6"/>
        <v>48</v>
      </c>
      <c r="E30" s="32">
        <f t="shared" si="6"/>
        <v>48</v>
      </c>
      <c r="F30" s="32">
        <f t="shared" si="6"/>
        <v>48</v>
      </c>
      <c r="G30" s="32">
        <f t="shared" si="6"/>
        <v>48</v>
      </c>
      <c r="H30" s="32">
        <f t="shared" si="6"/>
        <v>48</v>
      </c>
      <c r="I30" s="32">
        <f t="shared" si="6"/>
        <v>48</v>
      </c>
      <c r="J30" s="32">
        <f t="shared" si="6"/>
        <v>48</v>
      </c>
      <c r="K30" s="32">
        <f t="shared" si="6"/>
        <v>48</v>
      </c>
      <c r="L30" s="33"/>
      <c r="M30" s="79" t="s">
        <v>77</v>
      </c>
      <c r="N30" s="80">
        <f>SUM(N31)</f>
        <v>0</v>
      </c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ht="14.25" customHeight="1">
      <c r="A31" s="37" t="s">
        <v>75</v>
      </c>
      <c r="B31" s="23">
        <v>24.0</v>
      </c>
      <c r="C31" s="23">
        <v>24.0</v>
      </c>
      <c r="D31" s="23">
        <v>24.0</v>
      </c>
      <c r="E31" s="23">
        <v>24.0</v>
      </c>
      <c r="F31" s="23">
        <v>24.0</v>
      </c>
      <c r="G31" s="23">
        <v>24.0</v>
      </c>
      <c r="H31" s="23">
        <v>24.0</v>
      </c>
      <c r="I31" s="23">
        <v>24.0</v>
      </c>
      <c r="J31" s="23">
        <v>24.0</v>
      </c>
      <c r="K31" s="23">
        <v>24.0</v>
      </c>
      <c r="L31" s="38" t="s">
        <v>76</v>
      </c>
      <c r="M31" s="81" t="s">
        <v>80</v>
      </c>
      <c r="N31" s="82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ht="14.25" customHeight="1">
      <c r="A32" s="21" t="s">
        <v>78</v>
      </c>
      <c r="B32" s="23">
        <v>24.0</v>
      </c>
      <c r="C32" s="23">
        <v>24.0</v>
      </c>
      <c r="D32" s="23">
        <v>24.0</v>
      </c>
      <c r="E32" s="23">
        <v>24.0</v>
      </c>
      <c r="F32" s="23">
        <v>24.0</v>
      </c>
      <c r="G32" s="23">
        <v>24.0</v>
      </c>
      <c r="H32" s="23">
        <v>24.0</v>
      </c>
      <c r="I32" s="23">
        <v>24.0</v>
      </c>
      <c r="J32" s="23">
        <v>24.0</v>
      </c>
      <c r="K32" s="23">
        <v>24.0</v>
      </c>
      <c r="L32" s="38" t="s">
        <v>79</v>
      </c>
      <c r="M32" s="85"/>
      <c r="N32" s="86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ht="14.25" customHeight="1">
      <c r="A33" s="83" t="s">
        <v>117</v>
      </c>
      <c r="B33" s="16">
        <f>SUM(B30+B25+B16+B22+B9+B4)</f>
        <v>958</v>
      </c>
      <c r="C33" s="16">
        <f t="shared" ref="C33:I33" si="7">C4+C9+C16+C22+C25+C30</f>
        <v>8018</v>
      </c>
      <c r="D33" s="16">
        <f t="shared" si="7"/>
        <v>978</v>
      </c>
      <c r="E33" s="16">
        <f t="shared" si="7"/>
        <v>5228</v>
      </c>
      <c r="F33" s="16">
        <f t="shared" si="7"/>
        <v>1978</v>
      </c>
      <c r="G33" s="16">
        <f t="shared" si="7"/>
        <v>2888</v>
      </c>
      <c r="H33" s="16">
        <f t="shared" si="7"/>
        <v>1548</v>
      </c>
      <c r="I33" s="16">
        <f t="shared" si="7"/>
        <v>1248</v>
      </c>
      <c r="J33" s="16">
        <f>SUM(J30+J25+J22+J16+J9+J4)</f>
        <v>1028</v>
      </c>
      <c r="K33" s="16">
        <f>K4+K9+K16+K22+K25+K30</f>
        <v>15728</v>
      </c>
      <c r="L33" s="84"/>
      <c r="M33" s="90"/>
      <c r="N33" s="91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ht="36.75" customHeight="1">
      <c r="A34" s="87" t="s">
        <v>81</v>
      </c>
      <c r="B34" s="92">
        <f>SUM(B33:K33)</f>
        <v>39600</v>
      </c>
      <c r="C34" s="93"/>
      <c r="D34" s="93"/>
      <c r="E34" s="93"/>
      <c r="F34" s="93"/>
      <c r="G34" s="93"/>
      <c r="H34" s="93"/>
      <c r="I34" s="93"/>
      <c r="J34" s="93"/>
      <c r="K34" s="94"/>
      <c r="L34" s="17"/>
      <c r="M34" s="95" t="s">
        <v>82</v>
      </c>
      <c r="N34" s="96">
        <f>N30+N22+N9+N4</f>
        <v>39600</v>
      </c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</row>
    <row r="35" ht="14.25" customHeight="1">
      <c r="A35" s="70" t="s">
        <v>83</v>
      </c>
      <c r="B35" s="72">
        <f t="shared" ref="B35:K35" si="8">SUM(B36:B37)</f>
        <v>125</v>
      </c>
      <c r="C35" s="72">
        <f t="shared" si="8"/>
        <v>125</v>
      </c>
      <c r="D35" s="72">
        <f t="shared" si="8"/>
        <v>125</v>
      </c>
      <c r="E35" s="72">
        <f t="shared" si="8"/>
        <v>125</v>
      </c>
      <c r="F35" s="72">
        <f t="shared" si="8"/>
        <v>125</v>
      </c>
      <c r="G35" s="72">
        <f t="shared" si="8"/>
        <v>125</v>
      </c>
      <c r="H35" s="72">
        <f t="shared" si="8"/>
        <v>125</v>
      </c>
      <c r="I35" s="72">
        <f t="shared" si="8"/>
        <v>125</v>
      </c>
      <c r="J35" s="72">
        <f t="shared" si="8"/>
        <v>125</v>
      </c>
      <c r="K35" s="72">
        <f t="shared" si="8"/>
        <v>125</v>
      </c>
      <c r="L35" s="99"/>
      <c r="M35" s="100" t="s">
        <v>84</v>
      </c>
      <c r="N35" s="101">
        <f>SUM(N36:N38)</f>
        <v>1250</v>
      </c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ht="28.5" customHeight="1">
      <c r="A36" s="37" t="s">
        <v>85</v>
      </c>
      <c r="B36" s="23">
        <v>125.0</v>
      </c>
      <c r="C36" s="23">
        <v>125.0</v>
      </c>
      <c r="D36" s="23">
        <v>125.0</v>
      </c>
      <c r="E36" s="23">
        <v>125.0</v>
      </c>
      <c r="F36" s="23">
        <v>125.0</v>
      </c>
      <c r="G36" s="23">
        <v>125.0</v>
      </c>
      <c r="H36" s="23">
        <v>125.0</v>
      </c>
      <c r="I36" s="23">
        <v>125.0</v>
      </c>
      <c r="J36" s="102">
        <v>125.0</v>
      </c>
      <c r="K36" s="77">
        <v>125.0</v>
      </c>
      <c r="L36" s="38" t="s">
        <v>118</v>
      </c>
      <c r="M36" s="24" t="s">
        <v>85</v>
      </c>
      <c r="N36" s="40">
        <v>1250.0</v>
      </c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ht="14.25" customHeight="1">
      <c r="A37" s="37" t="s">
        <v>87</v>
      </c>
      <c r="B37" s="24"/>
      <c r="C37" s="24"/>
      <c r="D37" s="24"/>
      <c r="E37" s="24"/>
      <c r="F37" s="24"/>
      <c r="G37" s="24"/>
      <c r="H37" s="24"/>
      <c r="I37" s="24"/>
      <c r="J37" s="23"/>
      <c r="K37" s="24"/>
      <c r="L37" s="25"/>
      <c r="M37" s="24" t="s">
        <v>87</v>
      </c>
      <c r="N37" s="39">
        <f>SUM(B37:K37)</f>
        <v>0</v>
      </c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ht="18.0" customHeight="1">
      <c r="A38" s="37" t="s">
        <v>88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5"/>
      <c r="M38" s="24" t="s">
        <v>88</v>
      </c>
      <c r="N38" s="39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ht="20.25" customHeight="1">
      <c r="A39" s="10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5"/>
      <c r="M39" s="104" t="s">
        <v>89</v>
      </c>
      <c r="N39" s="19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ht="51.75" customHeight="1">
      <c r="A40" s="105" t="s">
        <v>90</v>
      </c>
      <c r="B40" s="107">
        <f t="shared" ref="B40:I40" si="9">B35+B33</f>
        <v>1083</v>
      </c>
      <c r="C40" s="107">
        <f t="shared" si="9"/>
        <v>8143</v>
      </c>
      <c r="D40" s="107">
        <f t="shared" si="9"/>
        <v>1103</v>
      </c>
      <c r="E40" s="107">
        <f t="shared" si="9"/>
        <v>5353</v>
      </c>
      <c r="F40" s="107">
        <f t="shared" si="9"/>
        <v>2103</v>
      </c>
      <c r="G40" s="107">
        <f t="shared" si="9"/>
        <v>3013</v>
      </c>
      <c r="H40" s="107">
        <f t="shared" si="9"/>
        <v>1673</v>
      </c>
      <c r="I40" s="107">
        <f t="shared" si="9"/>
        <v>1373</v>
      </c>
      <c r="J40" s="107">
        <f>SUM(J35+J33)</f>
        <v>1153</v>
      </c>
      <c r="K40" s="107">
        <f>K35+K33</f>
        <v>15853</v>
      </c>
      <c r="L40" s="108"/>
      <c r="M40" s="109" t="s">
        <v>91</v>
      </c>
      <c r="N40" s="110">
        <f>N34+N35+N39</f>
        <v>40850</v>
      </c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ht="14.25" customHeight="1">
      <c r="A41" s="11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113"/>
      <c r="M41" s="81"/>
      <c r="N41" s="82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ht="50.25" customHeight="1">
      <c r="A42" s="114" t="s">
        <v>92</v>
      </c>
      <c r="B42" s="116">
        <f>SUM(B40:K40)</f>
        <v>40850</v>
      </c>
      <c r="C42" s="117"/>
      <c r="D42" s="117"/>
      <c r="E42" s="117"/>
      <c r="F42" s="117"/>
      <c r="G42" s="117"/>
      <c r="H42" s="117"/>
      <c r="I42" s="117"/>
      <c r="J42" s="117"/>
      <c r="K42" s="118"/>
      <c r="L42" s="119"/>
      <c r="M42" s="120" t="s">
        <v>92</v>
      </c>
      <c r="N42" s="121">
        <f>N40</f>
        <v>40850</v>
      </c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ht="14.25" customHeight="1">
      <c r="A43" s="29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9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ht="27.75" customHeight="1">
      <c r="A44" s="145" t="s">
        <v>119</v>
      </c>
      <c r="B44" s="123"/>
      <c r="C44" s="124"/>
      <c r="D44" s="124" t="s">
        <v>94</v>
      </c>
      <c r="E44" s="123"/>
      <c r="F44" s="123"/>
      <c r="G44" s="123"/>
      <c r="H44" s="123"/>
      <c r="I44" s="123"/>
      <c r="J44" s="123"/>
      <c r="K44" s="123"/>
      <c r="L44" s="125"/>
      <c r="M44" s="123"/>
      <c r="N44" s="126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ht="24.0" customHeight="1">
      <c r="A45" s="127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9"/>
      <c r="M45" s="128"/>
      <c r="N45" s="130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ht="32.25" customHeight="1">
      <c r="A46" s="131" t="s">
        <v>95</v>
      </c>
      <c r="B46" s="133"/>
      <c r="C46" s="128"/>
      <c r="D46" s="128"/>
      <c r="E46" s="128"/>
      <c r="F46" s="128"/>
      <c r="G46" s="128"/>
      <c r="H46" s="128"/>
      <c r="I46" s="128"/>
      <c r="J46" s="128"/>
      <c r="K46" s="128"/>
      <c r="L46" s="129"/>
      <c r="M46" s="128"/>
      <c r="N46" s="130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ht="39.75" customHeight="1"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128"/>
      <c r="N47" s="130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ht="14.25" customHeight="1">
      <c r="A48" s="134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9"/>
      <c r="M48" s="128"/>
      <c r="N48" s="130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ht="14.25" customHeight="1">
      <c r="A49" s="134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128"/>
      <c r="N49" s="130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ht="14.25" customHeight="1">
      <c r="A50" s="135"/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7"/>
      <c r="M50" s="136"/>
      <c r="N50" s="13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ht="14.25" customHeight="1">
      <c r="A51" s="29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9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ht="14.25" customHeight="1">
      <c r="A52" s="29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9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ht="14.25" customHeight="1">
      <c r="A53" s="29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9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ht="14.25" customHeight="1">
      <c r="A54" s="29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9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ht="14.25" customHeight="1">
      <c r="A55" s="29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9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ht="14.25" customHeight="1">
      <c r="A56" s="29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9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ht="14.25" customHeight="1">
      <c r="A57" s="29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9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ht="14.25" customHeight="1">
      <c r="A58" s="29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9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ht="14.25" customHeight="1">
      <c r="A59" s="29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9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ht="14.25" customHeight="1">
      <c r="A60" s="29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9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ht="14.25" customHeight="1">
      <c r="A61" s="29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9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ht="14.25" customHeight="1">
      <c r="A62" s="29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9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ht="14.25" customHeight="1">
      <c r="A63" s="29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9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ht="14.25" customHeight="1">
      <c r="A64" s="29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9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ht="14.25" customHeight="1">
      <c r="A65" s="29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9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ht="14.25" customHeight="1">
      <c r="A66" s="29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9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ht="14.25" customHeight="1">
      <c r="A67" s="29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9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ht="14.25" customHeight="1">
      <c r="A68" s="29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9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ht="14.25" customHeight="1">
      <c r="A69" s="29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9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ht="14.25" customHeight="1">
      <c r="A70" s="29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9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ht="14.25" customHeight="1">
      <c r="A71" s="29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9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ht="14.25" customHeight="1">
      <c r="A72" s="29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9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ht="14.25" customHeight="1">
      <c r="A73" s="29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9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ht="14.25" customHeight="1">
      <c r="A74" s="29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9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ht="14.25" customHeight="1">
      <c r="A75" s="29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9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ht="14.25" customHeight="1">
      <c r="A76" s="29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9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ht="14.25" customHeight="1">
      <c r="A77" s="29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9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ht="14.25" customHeight="1">
      <c r="A78" s="29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9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ht="14.25" customHeight="1">
      <c r="A79" s="29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9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ht="14.25" customHeight="1">
      <c r="A80" s="29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9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ht="14.25" customHeight="1">
      <c r="A81" s="29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9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ht="14.25" customHeight="1">
      <c r="A82" s="29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9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ht="14.25" customHeight="1">
      <c r="A83" s="29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9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ht="14.25" customHeight="1">
      <c r="A84" s="29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9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ht="14.25" customHeight="1">
      <c r="A85" s="29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9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ht="14.25" customHeight="1">
      <c r="A86" s="29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9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ht="14.25" customHeight="1">
      <c r="A87" s="29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9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ht="14.25" customHeight="1">
      <c r="A88" s="29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9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ht="14.25" customHeight="1">
      <c r="A89" s="29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9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ht="14.25" customHeight="1">
      <c r="A90" s="29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9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ht="14.25" customHeight="1">
      <c r="A91" s="29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9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ht="14.25" customHeight="1">
      <c r="A92" s="29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9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ht="14.25" customHeight="1">
      <c r="A93" s="29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9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ht="14.25" customHeight="1">
      <c r="A94" s="29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9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ht="14.25" customHeight="1">
      <c r="A95" s="29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9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ht="14.25" customHeight="1">
      <c r="A96" s="29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9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ht="14.25" customHeight="1">
      <c r="A97" s="29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9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ht="14.25" customHeight="1">
      <c r="A98" s="29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9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ht="14.25" customHeight="1">
      <c r="A99" s="29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9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ht="14.25" customHeight="1">
      <c r="A100" s="29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9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ht="14.25" customHeight="1">
      <c r="A101" s="29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9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ht="14.25" customHeight="1">
      <c r="A102" s="29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9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ht="14.25" customHeight="1">
      <c r="A103" s="29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9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ht="14.25" customHeight="1">
      <c r="A104" s="29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9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ht="14.25" customHeight="1">
      <c r="A105" s="29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9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ht="14.25" customHeight="1">
      <c r="A106" s="29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9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ht="14.25" customHeight="1">
      <c r="A107" s="29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9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ht="14.25" customHeight="1">
      <c r="A108" s="29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9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ht="14.25" customHeight="1">
      <c r="A109" s="29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9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ht="14.25" customHeight="1">
      <c r="A110" s="29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9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ht="14.25" customHeight="1">
      <c r="A111" s="29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9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ht="14.25" customHeight="1">
      <c r="A112" s="29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9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ht="14.25" customHeight="1">
      <c r="A113" s="29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9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ht="14.25" customHeight="1">
      <c r="A114" s="29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9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ht="14.25" customHeight="1">
      <c r="A115" s="29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9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ht="14.25" customHeight="1">
      <c r="A116" s="29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9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ht="14.25" customHeight="1">
      <c r="A117" s="29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9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ht="14.25" customHeight="1">
      <c r="A118" s="29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9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ht="14.25" customHeight="1">
      <c r="A119" s="29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9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ht="14.25" customHeight="1">
      <c r="A120" s="29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9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ht="14.25" customHeight="1">
      <c r="A121" s="29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9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ht="14.25" customHeight="1">
      <c r="A122" s="29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9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ht="14.25" customHeight="1">
      <c r="A123" s="29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9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ht="14.25" customHeight="1">
      <c r="A124" s="29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9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ht="14.25" customHeight="1">
      <c r="A125" s="29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9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ht="14.25" customHeight="1">
      <c r="A126" s="29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9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ht="14.25" customHeight="1">
      <c r="A127" s="29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9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ht="14.25" customHeight="1">
      <c r="A128" s="29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9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ht="14.25" customHeight="1">
      <c r="A129" s="29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9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ht="14.25" customHeight="1">
      <c r="A130" s="29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9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ht="14.25" customHeight="1">
      <c r="A131" s="29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9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ht="14.25" customHeight="1">
      <c r="A132" s="29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9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ht="14.25" customHeight="1">
      <c r="A133" s="29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9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ht="14.25" customHeight="1">
      <c r="A134" s="29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9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ht="14.25" customHeight="1">
      <c r="A135" s="29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9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ht="14.25" customHeight="1">
      <c r="A136" s="29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9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ht="14.25" customHeight="1">
      <c r="A137" s="29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9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ht="14.25" customHeight="1">
      <c r="A138" s="29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9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ht="14.25" customHeight="1">
      <c r="A139" s="29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9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ht="14.25" customHeight="1">
      <c r="A140" s="29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9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ht="14.25" customHeight="1">
      <c r="A141" s="29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9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ht="14.25" customHeight="1">
      <c r="A142" s="29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9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ht="14.25" customHeight="1">
      <c r="A143" s="29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9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ht="14.25" customHeight="1">
      <c r="A144" s="29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9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ht="14.25" customHeight="1">
      <c r="A145" s="29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9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ht="14.25" customHeight="1">
      <c r="A146" s="29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9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ht="14.25" customHeight="1">
      <c r="A147" s="29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9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ht="14.25" customHeight="1">
      <c r="A148" s="29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9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ht="14.25" customHeight="1">
      <c r="A149" s="29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9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ht="14.25" customHeight="1">
      <c r="A150" s="29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9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ht="14.25" customHeight="1">
      <c r="A151" s="29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9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ht="14.25" customHeight="1">
      <c r="A152" s="29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9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ht="14.25" customHeight="1">
      <c r="A153" s="29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9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ht="14.25" customHeight="1">
      <c r="A154" s="29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9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ht="14.25" customHeight="1">
      <c r="A155" s="29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9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ht="14.25" customHeight="1">
      <c r="A156" s="29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9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ht="14.25" customHeight="1">
      <c r="A157" s="29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9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ht="14.25" customHeight="1">
      <c r="A158" s="29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9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ht="14.25" customHeight="1">
      <c r="A159" s="29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9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ht="14.25" customHeight="1">
      <c r="A160" s="29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9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ht="14.25" customHeight="1">
      <c r="A161" s="29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9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ht="14.25" customHeight="1">
      <c r="A162" s="29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9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ht="14.25" customHeight="1">
      <c r="A163" s="29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9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ht="14.25" customHeight="1">
      <c r="A164" s="29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9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ht="14.25" customHeight="1">
      <c r="A165" s="29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9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ht="14.25" customHeight="1">
      <c r="A166" s="29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9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ht="14.25" customHeight="1">
      <c r="A167" s="29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9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ht="14.25" customHeight="1">
      <c r="A168" s="29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9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ht="14.25" customHeight="1">
      <c r="A169" s="29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9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ht="14.25" customHeight="1">
      <c r="A170" s="29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9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ht="14.25" customHeight="1">
      <c r="A171" s="29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9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ht="14.25" customHeight="1">
      <c r="A172" s="29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9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ht="14.25" customHeight="1">
      <c r="A173" s="29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9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ht="14.25" customHeight="1">
      <c r="A174" s="29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9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ht="14.25" customHeight="1">
      <c r="A175" s="29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9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ht="14.25" customHeight="1">
      <c r="A176" s="29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9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ht="14.25" customHeight="1">
      <c r="A177" s="29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9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ht="14.25" customHeight="1">
      <c r="A178" s="29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9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ht="14.25" customHeight="1">
      <c r="A179" s="29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9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ht="14.25" customHeight="1">
      <c r="A180" s="29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9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ht="14.25" customHeight="1">
      <c r="A181" s="29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9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ht="14.25" customHeight="1">
      <c r="A182" s="29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9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ht="14.25" customHeight="1">
      <c r="A183" s="29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9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ht="14.25" customHeight="1">
      <c r="A184" s="29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9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ht="14.25" customHeight="1">
      <c r="A185" s="29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9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ht="14.25" customHeight="1">
      <c r="A186" s="29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9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ht="14.25" customHeight="1">
      <c r="A187" s="29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9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ht="14.25" customHeight="1">
      <c r="A188" s="29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9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ht="14.25" customHeight="1">
      <c r="A189" s="29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9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ht="14.25" customHeight="1">
      <c r="A190" s="29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9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ht="14.25" customHeight="1">
      <c r="A191" s="29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9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ht="14.25" customHeight="1">
      <c r="A192" s="29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9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ht="14.25" customHeight="1">
      <c r="A193" s="29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9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ht="14.25" customHeight="1">
      <c r="A194" s="29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9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ht="14.25" customHeight="1">
      <c r="A195" s="29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9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ht="14.25" customHeight="1">
      <c r="A196" s="29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9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ht="14.25" customHeight="1">
      <c r="A197" s="29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9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ht="14.25" customHeight="1">
      <c r="A198" s="29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9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ht="14.25" customHeight="1">
      <c r="A199" s="29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9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ht="14.25" customHeight="1">
      <c r="A200" s="29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9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ht="14.25" customHeight="1">
      <c r="A201" s="29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9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ht="14.25" customHeight="1">
      <c r="A202" s="29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9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ht="14.25" customHeight="1">
      <c r="A203" s="29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9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ht="14.25" customHeight="1">
      <c r="A204" s="29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9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ht="14.25" customHeight="1">
      <c r="A205" s="29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9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ht="14.25" customHeight="1">
      <c r="A206" s="29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9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ht="14.25" customHeight="1">
      <c r="A207" s="29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9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ht="14.25" customHeight="1">
      <c r="A208" s="29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9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ht="14.25" customHeight="1">
      <c r="A209" s="29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9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ht="14.25" customHeight="1">
      <c r="A210" s="29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9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ht="14.25" customHeight="1">
      <c r="A211" s="29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9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ht="14.25" customHeight="1">
      <c r="A212" s="29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9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ht="14.25" customHeight="1">
      <c r="A213" s="29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9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ht="14.25" customHeight="1">
      <c r="A214" s="29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9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ht="14.25" customHeight="1">
      <c r="A215" s="29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9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ht="14.25" customHeight="1">
      <c r="A216" s="29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9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ht="14.25" customHeight="1">
      <c r="A217" s="29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9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ht="14.25" customHeight="1">
      <c r="A218" s="29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9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ht="14.25" customHeight="1">
      <c r="A219" s="29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9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ht="14.25" customHeight="1">
      <c r="A220" s="29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9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ht="14.25" customHeight="1">
      <c r="A221" s="29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9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ht="14.25" customHeight="1">
      <c r="A222" s="29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9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ht="14.25" customHeight="1">
      <c r="A223" s="29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9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ht="14.25" customHeight="1">
      <c r="A224" s="29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9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ht="14.25" customHeight="1">
      <c r="A225" s="29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9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ht="14.25" customHeight="1">
      <c r="A226" s="29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9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ht="14.25" customHeight="1">
      <c r="A227" s="29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9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ht="14.25" customHeight="1">
      <c r="A228" s="29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9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ht="14.25" customHeight="1">
      <c r="A229" s="29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9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ht="14.25" customHeight="1">
      <c r="A230" s="29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9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ht="14.25" customHeight="1">
      <c r="A231" s="29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9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ht="14.25" customHeight="1">
      <c r="A232" s="29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9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ht="14.25" customHeight="1">
      <c r="A233" s="29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9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ht="14.25" customHeight="1">
      <c r="A234" s="29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9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ht="14.25" customHeight="1">
      <c r="A235" s="29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9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ht="14.25" customHeight="1">
      <c r="A236" s="29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9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ht="14.25" customHeight="1">
      <c r="A237" s="29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9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ht="14.25" customHeight="1">
      <c r="A238" s="29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9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ht="14.25" customHeight="1">
      <c r="A239" s="29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9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ht="14.25" customHeight="1">
      <c r="A240" s="29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9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ht="14.25" customHeight="1">
      <c r="A241" s="29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9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ht="14.25" customHeight="1">
      <c r="A242" s="29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9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ht="14.25" customHeight="1">
      <c r="A243" s="29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9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ht="14.25" customHeight="1">
      <c r="A244" s="29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9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ht="14.25" customHeight="1">
      <c r="A245" s="29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9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ht="14.25" customHeight="1">
      <c r="A246" s="29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9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ht="14.25" customHeight="1">
      <c r="A247" s="29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9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ht="14.25" customHeight="1">
      <c r="A248" s="29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9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ht="14.25" customHeight="1">
      <c r="A249" s="29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9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ht="14.25" customHeight="1">
      <c r="A250" s="29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9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ht="14.25" customHeight="1">
      <c r="A251" s="29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9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ht="14.25" customHeight="1">
      <c r="A252" s="29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9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ht="14.25" customHeight="1">
      <c r="A253" s="29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9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ht="14.25" customHeight="1">
      <c r="A254" s="29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9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ht="14.25" customHeight="1">
      <c r="A255" s="29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9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ht="14.25" customHeight="1">
      <c r="A256" s="29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9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ht="14.25" customHeight="1">
      <c r="A257" s="29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9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ht="14.25" customHeight="1">
      <c r="A258" s="29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9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ht="14.25" customHeight="1">
      <c r="A259" s="29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9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ht="14.25" customHeight="1">
      <c r="A260" s="29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9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ht="14.25" customHeight="1">
      <c r="A261" s="29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9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ht="14.25" customHeight="1">
      <c r="A262" s="29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9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ht="14.25" customHeight="1">
      <c r="A263" s="29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9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ht="14.25" customHeight="1">
      <c r="A264" s="29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9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ht="14.25" customHeight="1">
      <c r="A265" s="29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9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ht="14.25" customHeight="1">
      <c r="A266" s="29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9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ht="14.25" customHeight="1">
      <c r="A267" s="29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9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ht="14.25" customHeight="1">
      <c r="A268" s="29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9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ht="14.25" customHeight="1">
      <c r="A269" s="29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9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ht="14.25" customHeight="1">
      <c r="A270" s="29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9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ht="14.25" customHeight="1">
      <c r="A271" s="29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9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ht="14.25" customHeight="1">
      <c r="A272" s="29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9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ht="14.25" customHeight="1">
      <c r="A273" s="29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9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ht="14.25" customHeight="1">
      <c r="A274" s="29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9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ht="14.25" customHeight="1">
      <c r="A275" s="29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9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ht="14.25" customHeight="1">
      <c r="A276" s="29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9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ht="14.25" customHeight="1">
      <c r="A277" s="29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9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ht="14.25" customHeight="1">
      <c r="A278" s="29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9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ht="14.25" customHeight="1">
      <c r="A279" s="29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9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ht="14.25" customHeight="1">
      <c r="A280" s="29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9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ht="14.25" customHeight="1">
      <c r="A281" s="29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9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ht="14.25" customHeight="1">
      <c r="A282" s="29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9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ht="14.25" customHeight="1">
      <c r="A283" s="29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9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ht="14.25" customHeight="1">
      <c r="A284" s="29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9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ht="14.25" customHeight="1">
      <c r="A285" s="29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9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ht="14.25" customHeight="1">
      <c r="A286" s="29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9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ht="14.25" customHeight="1">
      <c r="A287" s="29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9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ht="14.25" customHeight="1">
      <c r="A288" s="29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9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ht="14.25" customHeight="1">
      <c r="A289" s="29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9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ht="14.25" customHeight="1">
      <c r="A290" s="29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9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ht="14.25" customHeight="1">
      <c r="A291" s="29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9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ht="14.25" customHeight="1">
      <c r="A292" s="29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9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ht="14.25" customHeight="1">
      <c r="A293" s="29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9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ht="14.25" customHeight="1">
      <c r="A294" s="29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9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ht="14.25" customHeight="1">
      <c r="A295" s="29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9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ht="14.25" customHeight="1">
      <c r="A296" s="29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9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ht="14.25" customHeight="1">
      <c r="A297" s="29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9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ht="14.25" customHeight="1">
      <c r="A298" s="29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9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ht="14.25" customHeight="1">
      <c r="A299" s="29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9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ht="14.25" customHeight="1">
      <c r="A300" s="29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9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ht="14.25" customHeight="1">
      <c r="A301" s="29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9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ht="14.25" customHeight="1">
      <c r="A302" s="29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9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ht="14.25" customHeight="1">
      <c r="A303" s="29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9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ht="14.25" customHeight="1">
      <c r="A304" s="29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9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ht="14.25" customHeight="1">
      <c r="A305" s="29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9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ht="14.25" customHeight="1">
      <c r="A306" s="29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9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ht="14.25" customHeight="1">
      <c r="A307" s="29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9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ht="14.25" customHeight="1">
      <c r="A308" s="29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9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ht="14.25" customHeight="1">
      <c r="A309" s="29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9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ht="14.25" customHeight="1">
      <c r="A310" s="29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9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ht="14.25" customHeight="1">
      <c r="A311" s="29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9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ht="14.25" customHeight="1">
      <c r="A312" s="29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9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ht="14.25" customHeight="1">
      <c r="A313" s="29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9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ht="14.25" customHeight="1">
      <c r="A314" s="29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9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ht="14.25" customHeight="1">
      <c r="A315" s="29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9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ht="14.25" customHeight="1">
      <c r="A316" s="29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9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ht="14.25" customHeight="1">
      <c r="A317" s="29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9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ht="14.25" customHeight="1">
      <c r="A318" s="29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9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ht="14.25" customHeight="1">
      <c r="A319" s="29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9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ht="14.25" customHeight="1">
      <c r="A320" s="29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9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ht="14.25" customHeight="1">
      <c r="A321" s="29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9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ht="14.25" customHeight="1">
      <c r="A322" s="29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9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ht="14.25" customHeight="1">
      <c r="A323" s="29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9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ht="14.25" customHeight="1">
      <c r="A324" s="29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9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ht="14.25" customHeight="1">
      <c r="A325" s="29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9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ht="14.25" customHeight="1">
      <c r="A326" s="29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9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ht="14.25" customHeight="1">
      <c r="A327" s="29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9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ht="14.25" customHeight="1">
      <c r="A328" s="29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9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ht="14.25" customHeight="1">
      <c r="A329" s="29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9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ht="14.25" customHeight="1">
      <c r="A330" s="29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9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ht="14.25" customHeight="1">
      <c r="A331" s="29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9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ht="14.25" customHeight="1">
      <c r="A332" s="29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9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ht="14.25" customHeight="1">
      <c r="A333" s="29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9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ht="14.25" customHeight="1">
      <c r="A334" s="29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9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ht="14.25" customHeight="1">
      <c r="A335" s="29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9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ht="14.25" customHeight="1">
      <c r="A336" s="29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9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ht="14.25" customHeight="1">
      <c r="A337" s="29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9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ht="14.25" customHeight="1">
      <c r="A338" s="29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9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ht="14.25" customHeight="1">
      <c r="A339" s="29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9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ht="14.25" customHeight="1">
      <c r="A340" s="29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9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ht="14.25" customHeight="1">
      <c r="A341" s="29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9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ht="14.25" customHeight="1">
      <c r="A342" s="29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9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ht="14.25" customHeight="1">
      <c r="A343" s="29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9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ht="14.25" customHeight="1">
      <c r="A344" s="29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9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ht="14.25" customHeight="1">
      <c r="A345" s="29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9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ht="14.25" customHeight="1">
      <c r="A346" s="29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9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ht="14.25" customHeight="1">
      <c r="A347" s="29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9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ht="14.25" customHeight="1">
      <c r="A348" s="29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9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ht="14.25" customHeight="1">
      <c r="A349" s="29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9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ht="14.25" customHeight="1">
      <c r="A350" s="29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9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ht="14.25" customHeight="1">
      <c r="A351" s="29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9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ht="14.25" customHeight="1">
      <c r="A352" s="29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9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ht="14.25" customHeight="1">
      <c r="A353" s="29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9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ht="14.25" customHeight="1">
      <c r="A354" s="29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9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ht="14.25" customHeight="1">
      <c r="A355" s="29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9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ht="14.25" customHeight="1">
      <c r="A356" s="29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9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ht="14.25" customHeight="1">
      <c r="A357" s="29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9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ht="14.25" customHeight="1">
      <c r="A358" s="29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9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ht="14.25" customHeight="1">
      <c r="A359" s="29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9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ht="14.25" customHeight="1">
      <c r="A360" s="29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9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ht="14.25" customHeight="1">
      <c r="A361" s="29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9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ht="14.25" customHeight="1">
      <c r="A362" s="29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9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ht="14.25" customHeight="1">
      <c r="A363" s="29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9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ht="14.25" customHeight="1">
      <c r="A364" s="29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9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ht="14.25" customHeight="1">
      <c r="A365" s="29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9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ht="14.25" customHeight="1">
      <c r="A366" s="29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9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ht="14.25" customHeight="1">
      <c r="A367" s="29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9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ht="14.25" customHeight="1">
      <c r="A368" s="29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9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ht="14.25" customHeight="1">
      <c r="A369" s="29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9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ht="14.25" customHeight="1">
      <c r="A370" s="29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9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ht="14.25" customHeight="1">
      <c r="A371" s="29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9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ht="14.25" customHeight="1">
      <c r="A372" s="29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9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ht="14.25" customHeight="1">
      <c r="A373" s="29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9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ht="14.25" customHeight="1">
      <c r="A374" s="29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9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ht="14.25" customHeight="1">
      <c r="A375" s="29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9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ht="14.25" customHeight="1">
      <c r="A376" s="29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9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ht="14.25" customHeight="1">
      <c r="A377" s="29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9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ht="14.25" customHeight="1">
      <c r="A378" s="29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9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ht="14.25" customHeight="1">
      <c r="A379" s="29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9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ht="14.25" customHeight="1">
      <c r="A380" s="29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9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ht="14.25" customHeight="1">
      <c r="A381" s="29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9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ht="14.25" customHeight="1">
      <c r="A382" s="29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9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ht="14.25" customHeight="1">
      <c r="A383" s="29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9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ht="14.25" customHeight="1">
      <c r="A384" s="29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9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ht="14.25" customHeight="1">
      <c r="A385" s="29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9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ht="14.25" customHeight="1">
      <c r="A386" s="29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9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ht="14.25" customHeight="1">
      <c r="A387" s="29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9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ht="14.25" customHeight="1">
      <c r="A388" s="29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9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ht="14.25" customHeight="1">
      <c r="A389" s="29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9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ht="14.25" customHeight="1">
      <c r="A390" s="29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9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ht="14.25" customHeight="1">
      <c r="A391" s="29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9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ht="14.25" customHeight="1">
      <c r="A392" s="29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9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ht="14.25" customHeight="1">
      <c r="A393" s="29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9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ht="14.25" customHeight="1">
      <c r="A394" s="29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9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ht="14.25" customHeight="1">
      <c r="A395" s="29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9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ht="14.25" customHeight="1">
      <c r="A396" s="29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9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ht="14.25" customHeight="1">
      <c r="A397" s="29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9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ht="14.25" customHeight="1">
      <c r="A398" s="29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9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ht="14.25" customHeight="1">
      <c r="A399" s="29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9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ht="14.25" customHeight="1">
      <c r="A400" s="29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9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ht="14.25" customHeight="1">
      <c r="A401" s="29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9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ht="14.25" customHeight="1">
      <c r="A402" s="29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9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ht="14.25" customHeight="1">
      <c r="A403" s="29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9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ht="14.25" customHeight="1">
      <c r="A404" s="29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9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ht="14.25" customHeight="1">
      <c r="A405" s="29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9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ht="14.25" customHeight="1">
      <c r="A406" s="29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9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ht="14.25" customHeight="1">
      <c r="A407" s="29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9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ht="14.25" customHeight="1">
      <c r="A408" s="29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9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ht="14.25" customHeight="1">
      <c r="A409" s="29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9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ht="14.25" customHeight="1">
      <c r="A410" s="29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9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ht="14.25" customHeight="1">
      <c r="A411" s="29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9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ht="14.25" customHeight="1">
      <c r="A412" s="29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9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ht="14.25" customHeight="1">
      <c r="A413" s="29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9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ht="14.25" customHeight="1">
      <c r="A414" s="29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9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ht="14.25" customHeight="1">
      <c r="A415" s="29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9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ht="14.25" customHeight="1">
      <c r="A416" s="29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9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ht="14.25" customHeight="1">
      <c r="A417" s="29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9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ht="14.25" customHeight="1">
      <c r="A418" s="29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9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ht="14.25" customHeight="1">
      <c r="A419" s="29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9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ht="14.25" customHeight="1">
      <c r="A420" s="29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9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ht="14.25" customHeight="1">
      <c r="A421" s="29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9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ht="14.25" customHeight="1">
      <c r="A422" s="29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9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ht="14.25" customHeight="1">
      <c r="A423" s="29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9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ht="14.25" customHeight="1">
      <c r="A424" s="29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9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ht="14.25" customHeight="1">
      <c r="A425" s="29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9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ht="14.25" customHeight="1">
      <c r="A426" s="29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9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ht="14.25" customHeight="1">
      <c r="A427" s="29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9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ht="14.25" customHeight="1">
      <c r="A428" s="29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9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ht="14.25" customHeight="1">
      <c r="A429" s="29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9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ht="14.25" customHeight="1">
      <c r="A430" s="29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9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ht="14.25" customHeight="1">
      <c r="A431" s="29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9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ht="14.25" customHeight="1">
      <c r="A432" s="29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9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ht="14.25" customHeight="1">
      <c r="A433" s="29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9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ht="14.25" customHeight="1">
      <c r="A434" s="29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9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ht="14.25" customHeight="1">
      <c r="A435" s="29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9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ht="14.25" customHeight="1">
      <c r="A436" s="29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9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ht="14.25" customHeight="1">
      <c r="A437" s="29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9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ht="14.25" customHeight="1">
      <c r="A438" s="29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9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ht="14.25" customHeight="1">
      <c r="A439" s="29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9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ht="14.25" customHeight="1">
      <c r="A440" s="29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9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ht="14.25" customHeight="1">
      <c r="A441" s="29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9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ht="14.25" customHeight="1">
      <c r="A442" s="29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9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ht="14.25" customHeight="1">
      <c r="A443" s="29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9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ht="14.25" customHeight="1">
      <c r="A444" s="29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9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ht="14.25" customHeight="1">
      <c r="A445" s="29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9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ht="14.25" customHeight="1">
      <c r="A446" s="29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9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ht="14.25" customHeight="1">
      <c r="A447" s="29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9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ht="14.25" customHeight="1">
      <c r="A448" s="29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9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ht="14.25" customHeight="1">
      <c r="A449" s="29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9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ht="14.25" customHeight="1">
      <c r="A450" s="29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9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ht="14.25" customHeight="1">
      <c r="A451" s="29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9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ht="14.25" customHeight="1">
      <c r="A452" s="29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9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ht="14.25" customHeight="1">
      <c r="A453" s="29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9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ht="14.25" customHeight="1">
      <c r="A454" s="29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9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ht="14.25" customHeight="1">
      <c r="A455" s="29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9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ht="14.25" customHeight="1">
      <c r="A456" s="29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9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ht="14.25" customHeight="1">
      <c r="A457" s="29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9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ht="14.25" customHeight="1">
      <c r="A458" s="29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9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ht="14.25" customHeight="1">
      <c r="A459" s="29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9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ht="14.25" customHeight="1">
      <c r="A460" s="29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9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ht="14.25" customHeight="1">
      <c r="A461" s="29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9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ht="14.25" customHeight="1">
      <c r="A462" s="29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9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ht="14.25" customHeight="1">
      <c r="A463" s="29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9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ht="14.25" customHeight="1">
      <c r="A464" s="29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9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ht="14.25" customHeight="1">
      <c r="A465" s="29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9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ht="14.25" customHeight="1">
      <c r="A466" s="29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9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ht="14.25" customHeight="1">
      <c r="A467" s="29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9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ht="14.25" customHeight="1">
      <c r="A468" s="29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9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ht="14.25" customHeight="1">
      <c r="A469" s="29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9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ht="14.25" customHeight="1">
      <c r="A470" s="29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9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ht="14.25" customHeight="1">
      <c r="A471" s="29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9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ht="14.25" customHeight="1">
      <c r="A472" s="29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9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ht="14.25" customHeight="1">
      <c r="A473" s="29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9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ht="14.25" customHeight="1">
      <c r="A474" s="29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9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ht="14.25" customHeight="1">
      <c r="A475" s="29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9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ht="14.25" customHeight="1">
      <c r="A476" s="29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9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ht="14.25" customHeight="1">
      <c r="A477" s="29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9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ht="14.25" customHeight="1">
      <c r="A478" s="29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9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ht="14.25" customHeight="1">
      <c r="A479" s="29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9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ht="14.25" customHeight="1">
      <c r="A480" s="29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9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ht="14.25" customHeight="1">
      <c r="A481" s="29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9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ht="14.25" customHeight="1">
      <c r="A482" s="29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9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ht="14.25" customHeight="1">
      <c r="A483" s="29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9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ht="14.25" customHeight="1">
      <c r="A484" s="29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9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ht="14.25" customHeight="1">
      <c r="A485" s="29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9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ht="14.25" customHeight="1">
      <c r="A486" s="29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9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ht="14.25" customHeight="1">
      <c r="A487" s="29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9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ht="14.25" customHeight="1">
      <c r="A488" s="29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9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ht="14.25" customHeight="1">
      <c r="A489" s="29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9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ht="14.25" customHeight="1">
      <c r="A490" s="29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9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ht="14.25" customHeight="1">
      <c r="A491" s="29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9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ht="14.25" customHeight="1">
      <c r="A492" s="29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9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ht="14.25" customHeight="1">
      <c r="A493" s="29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9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ht="14.25" customHeight="1">
      <c r="A494" s="29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9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ht="14.25" customHeight="1">
      <c r="A495" s="29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9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ht="14.25" customHeight="1">
      <c r="A496" s="29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9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ht="14.25" customHeight="1">
      <c r="A497" s="29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9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ht="14.25" customHeight="1">
      <c r="A498" s="29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9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ht="14.25" customHeight="1">
      <c r="A499" s="29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9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ht="14.25" customHeight="1">
      <c r="A500" s="29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9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ht="14.25" customHeight="1">
      <c r="A501" s="29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9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ht="14.25" customHeight="1">
      <c r="A502" s="29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9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ht="14.25" customHeight="1">
      <c r="A503" s="29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9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ht="14.25" customHeight="1">
      <c r="A504" s="29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9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ht="14.25" customHeight="1">
      <c r="A505" s="29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9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ht="14.25" customHeight="1">
      <c r="A506" s="29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9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ht="14.25" customHeight="1">
      <c r="A507" s="29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9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ht="14.25" customHeight="1">
      <c r="A508" s="29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9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ht="14.25" customHeight="1">
      <c r="A509" s="29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9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ht="14.25" customHeight="1">
      <c r="A510" s="29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9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ht="14.25" customHeight="1">
      <c r="A511" s="29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9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ht="14.25" customHeight="1">
      <c r="A512" s="29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9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ht="14.25" customHeight="1">
      <c r="A513" s="29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9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ht="14.25" customHeight="1">
      <c r="A514" s="29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9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ht="14.25" customHeight="1">
      <c r="A515" s="29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9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ht="14.25" customHeight="1">
      <c r="A516" s="29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9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ht="14.25" customHeight="1">
      <c r="A517" s="29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9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ht="14.25" customHeight="1">
      <c r="A518" s="29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9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ht="14.25" customHeight="1">
      <c r="A519" s="29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9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ht="14.25" customHeight="1">
      <c r="A520" s="29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9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ht="14.25" customHeight="1">
      <c r="A521" s="29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9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ht="14.25" customHeight="1">
      <c r="A522" s="29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9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ht="14.25" customHeight="1">
      <c r="A523" s="29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9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ht="14.25" customHeight="1">
      <c r="A524" s="29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9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ht="14.25" customHeight="1">
      <c r="A525" s="29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9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ht="14.25" customHeight="1">
      <c r="A526" s="29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9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ht="14.25" customHeight="1">
      <c r="A527" s="29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9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ht="14.25" customHeight="1">
      <c r="A528" s="29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9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ht="14.25" customHeight="1">
      <c r="A529" s="29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9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ht="14.25" customHeight="1">
      <c r="A530" s="29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9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ht="14.25" customHeight="1">
      <c r="A531" s="29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9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ht="14.25" customHeight="1">
      <c r="A532" s="29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9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ht="14.25" customHeight="1">
      <c r="A533" s="29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9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ht="14.25" customHeight="1">
      <c r="A534" s="29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9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ht="14.25" customHeight="1">
      <c r="A535" s="29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9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ht="14.25" customHeight="1">
      <c r="A536" s="29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9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ht="14.25" customHeight="1">
      <c r="A537" s="29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9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ht="14.25" customHeight="1">
      <c r="A538" s="29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9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ht="14.25" customHeight="1">
      <c r="A539" s="29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9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ht="14.25" customHeight="1">
      <c r="A540" s="29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9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ht="14.25" customHeight="1">
      <c r="A541" s="29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9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ht="14.25" customHeight="1">
      <c r="A542" s="29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9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ht="14.25" customHeight="1">
      <c r="A543" s="29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9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ht="14.25" customHeight="1">
      <c r="A544" s="29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9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ht="14.25" customHeight="1">
      <c r="A545" s="29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9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ht="14.25" customHeight="1">
      <c r="A546" s="29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9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ht="14.25" customHeight="1">
      <c r="A547" s="29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9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ht="14.25" customHeight="1">
      <c r="A548" s="29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9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ht="14.25" customHeight="1">
      <c r="A549" s="29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9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ht="14.25" customHeight="1">
      <c r="A550" s="29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9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ht="14.25" customHeight="1">
      <c r="A551" s="29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9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ht="14.25" customHeight="1">
      <c r="A552" s="29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9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ht="14.25" customHeight="1">
      <c r="A553" s="29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9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ht="14.25" customHeight="1">
      <c r="A554" s="29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9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ht="14.25" customHeight="1">
      <c r="A555" s="29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9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ht="14.25" customHeight="1">
      <c r="A556" s="29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9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ht="14.25" customHeight="1">
      <c r="A557" s="29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9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ht="14.25" customHeight="1">
      <c r="A558" s="29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9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ht="14.25" customHeight="1">
      <c r="A559" s="29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9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ht="14.25" customHeight="1">
      <c r="A560" s="29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9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ht="14.25" customHeight="1">
      <c r="A561" s="29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9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ht="14.25" customHeight="1">
      <c r="A562" s="29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9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ht="14.25" customHeight="1">
      <c r="A563" s="29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9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ht="14.25" customHeight="1">
      <c r="A564" s="29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9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ht="14.25" customHeight="1">
      <c r="A565" s="29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9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ht="14.25" customHeight="1">
      <c r="A566" s="29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9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ht="14.25" customHeight="1">
      <c r="A567" s="29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9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ht="14.25" customHeight="1">
      <c r="A568" s="29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9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ht="14.25" customHeight="1">
      <c r="A569" s="29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9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ht="14.25" customHeight="1">
      <c r="A570" s="29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9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ht="14.25" customHeight="1">
      <c r="A571" s="29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9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ht="14.25" customHeight="1">
      <c r="A572" s="29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9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ht="14.25" customHeight="1">
      <c r="A573" s="29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9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ht="14.25" customHeight="1">
      <c r="A574" s="29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9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ht="14.25" customHeight="1">
      <c r="A575" s="29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9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ht="14.25" customHeight="1">
      <c r="A576" s="29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9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ht="14.25" customHeight="1">
      <c r="A577" s="29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9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ht="14.25" customHeight="1">
      <c r="A578" s="29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9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ht="14.25" customHeight="1">
      <c r="A579" s="29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9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ht="14.25" customHeight="1">
      <c r="A580" s="29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9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ht="14.25" customHeight="1">
      <c r="A581" s="29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9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ht="14.25" customHeight="1">
      <c r="A582" s="29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9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ht="14.25" customHeight="1">
      <c r="A583" s="29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9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ht="14.25" customHeight="1">
      <c r="A584" s="29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9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ht="14.25" customHeight="1">
      <c r="A585" s="29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9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ht="14.25" customHeight="1">
      <c r="A586" s="29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9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ht="14.25" customHeight="1">
      <c r="A587" s="29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9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ht="14.25" customHeight="1">
      <c r="A588" s="29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9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ht="14.25" customHeight="1">
      <c r="A589" s="29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9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ht="14.25" customHeight="1">
      <c r="A590" s="29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9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ht="14.25" customHeight="1">
      <c r="A591" s="29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9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ht="14.25" customHeight="1">
      <c r="A592" s="29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9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ht="14.25" customHeight="1">
      <c r="A593" s="29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9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ht="14.25" customHeight="1">
      <c r="A594" s="29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9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ht="14.25" customHeight="1">
      <c r="A595" s="29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9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ht="14.25" customHeight="1">
      <c r="A596" s="29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9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ht="14.25" customHeight="1">
      <c r="A597" s="29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9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ht="14.25" customHeight="1">
      <c r="A598" s="29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9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ht="14.25" customHeight="1">
      <c r="A599" s="29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9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ht="14.25" customHeight="1">
      <c r="A600" s="29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9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ht="14.25" customHeight="1">
      <c r="A601" s="29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9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ht="14.25" customHeight="1">
      <c r="A602" s="29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9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ht="14.25" customHeight="1">
      <c r="A603" s="29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9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ht="14.25" customHeight="1">
      <c r="A604" s="29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9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ht="14.25" customHeight="1">
      <c r="A605" s="29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9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ht="14.25" customHeight="1">
      <c r="A606" s="29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9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ht="14.25" customHeight="1">
      <c r="A607" s="29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9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ht="14.25" customHeight="1">
      <c r="A608" s="29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9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ht="14.25" customHeight="1">
      <c r="A609" s="29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9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ht="14.25" customHeight="1">
      <c r="A610" s="29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9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ht="14.25" customHeight="1">
      <c r="A611" s="29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9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ht="14.25" customHeight="1">
      <c r="A612" s="29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9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ht="14.25" customHeight="1">
      <c r="A613" s="29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9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ht="14.25" customHeight="1">
      <c r="A614" s="29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9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ht="14.25" customHeight="1">
      <c r="A615" s="29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9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ht="14.25" customHeight="1">
      <c r="A616" s="29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9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ht="14.25" customHeight="1">
      <c r="A617" s="29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9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ht="14.25" customHeight="1">
      <c r="A618" s="29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9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ht="14.25" customHeight="1">
      <c r="A619" s="29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9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ht="14.25" customHeight="1">
      <c r="A620" s="29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9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ht="14.25" customHeight="1">
      <c r="A621" s="29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9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ht="14.25" customHeight="1">
      <c r="A622" s="29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9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ht="14.25" customHeight="1">
      <c r="A623" s="29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9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ht="14.25" customHeight="1">
      <c r="A624" s="29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9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ht="14.25" customHeight="1">
      <c r="A625" s="29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9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ht="14.25" customHeight="1">
      <c r="A626" s="29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9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ht="14.25" customHeight="1">
      <c r="A627" s="29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9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ht="14.25" customHeight="1">
      <c r="A628" s="29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9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ht="14.25" customHeight="1">
      <c r="A629" s="29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9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ht="14.25" customHeight="1">
      <c r="A630" s="29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9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ht="14.25" customHeight="1">
      <c r="A631" s="29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9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ht="14.25" customHeight="1">
      <c r="A632" s="29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9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ht="14.25" customHeight="1">
      <c r="A633" s="29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9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ht="14.25" customHeight="1">
      <c r="A634" s="29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9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ht="14.25" customHeight="1">
      <c r="A635" s="29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9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ht="14.25" customHeight="1">
      <c r="A636" s="29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9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ht="14.25" customHeight="1">
      <c r="A637" s="29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9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ht="14.25" customHeight="1">
      <c r="A638" s="29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9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ht="14.25" customHeight="1">
      <c r="A639" s="29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9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ht="14.25" customHeight="1">
      <c r="A640" s="29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9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ht="14.25" customHeight="1">
      <c r="A641" s="29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9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ht="14.25" customHeight="1">
      <c r="A642" s="29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9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ht="14.25" customHeight="1">
      <c r="A643" s="29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9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ht="14.25" customHeight="1">
      <c r="A644" s="29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9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ht="14.25" customHeight="1">
      <c r="A645" s="29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9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ht="14.25" customHeight="1">
      <c r="A646" s="29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9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ht="14.25" customHeight="1">
      <c r="A647" s="29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9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ht="14.25" customHeight="1">
      <c r="A648" s="29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9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ht="14.25" customHeight="1">
      <c r="A649" s="29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9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ht="14.25" customHeight="1">
      <c r="A650" s="29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9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ht="14.25" customHeight="1">
      <c r="A651" s="29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9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ht="14.25" customHeight="1">
      <c r="A652" s="29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9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ht="14.25" customHeight="1">
      <c r="A653" s="29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9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ht="14.25" customHeight="1">
      <c r="A654" s="29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9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ht="14.25" customHeight="1">
      <c r="A655" s="29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9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ht="14.25" customHeight="1">
      <c r="A656" s="29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9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ht="14.25" customHeight="1">
      <c r="A657" s="29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9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ht="14.25" customHeight="1">
      <c r="A658" s="29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9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ht="14.25" customHeight="1">
      <c r="A659" s="29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9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ht="14.25" customHeight="1">
      <c r="A660" s="29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9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ht="14.25" customHeight="1">
      <c r="A661" s="29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9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ht="14.25" customHeight="1">
      <c r="A662" s="29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9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ht="14.25" customHeight="1">
      <c r="A663" s="29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9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ht="14.25" customHeight="1">
      <c r="A664" s="29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9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ht="14.25" customHeight="1">
      <c r="A665" s="29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9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ht="14.25" customHeight="1">
      <c r="A666" s="29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9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ht="14.25" customHeight="1">
      <c r="A667" s="29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9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ht="14.25" customHeight="1">
      <c r="A668" s="29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9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ht="14.25" customHeight="1">
      <c r="A669" s="29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9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ht="14.25" customHeight="1">
      <c r="A670" s="29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9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ht="14.25" customHeight="1">
      <c r="A671" s="29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9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ht="14.25" customHeight="1">
      <c r="A672" s="29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9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ht="14.25" customHeight="1">
      <c r="A673" s="29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9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ht="14.25" customHeight="1">
      <c r="A674" s="29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9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ht="14.25" customHeight="1">
      <c r="A675" s="29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9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ht="14.25" customHeight="1">
      <c r="A676" s="29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9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ht="14.25" customHeight="1">
      <c r="A677" s="29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9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ht="14.25" customHeight="1">
      <c r="A678" s="29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9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ht="14.25" customHeight="1">
      <c r="A679" s="29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9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ht="14.25" customHeight="1">
      <c r="A680" s="29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9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ht="14.25" customHeight="1">
      <c r="A681" s="29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9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ht="14.25" customHeight="1">
      <c r="A682" s="29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9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ht="14.25" customHeight="1">
      <c r="A683" s="29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9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ht="14.25" customHeight="1">
      <c r="A684" s="29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9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ht="14.25" customHeight="1">
      <c r="A685" s="29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9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ht="14.25" customHeight="1">
      <c r="A686" s="29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9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ht="14.25" customHeight="1">
      <c r="A687" s="29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9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ht="14.25" customHeight="1">
      <c r="A688" s="29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9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ht="14.25" customHeight="1">
      <c r="A689" s="29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9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ht="14.25" customHeight="1">
      <c r="A690" s="29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9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ht="14.25" customHeight="1">
      <c r="A691" s="29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9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ht="14.25" customHeight="1">
      <c r="A692" s="29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9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ht="14.25" customHeight="1">
      <c r="A693" s="29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9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ht="14.25" customHeight="1">
      <c r="A694" s="29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9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ht="14.25" customHeight="1">
      <c r="A695" s="29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9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ht="14.25" customHeight="1">
      <c r="A696" s="29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9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ht="14.25" customHeight="1">
      <c r="A697" s="29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9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ht="14.25" customHeight="1">
      <c r="A698" s="29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9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ht="14.25" customHeight="1">
      <c r="A699" s="29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9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ht="14.25" customHeight="1">
      <c r="A700" s="29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9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ht="14.25" customHeight="1">
      <c r="A701" s="29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9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ht="14.25" customHeight="1">
      <c r="A702" s="29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9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ht="14.25" customHeight="1">
      <c r="A703" s="29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9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ht="14.25" customHeight="1">
      <c r="A704" s="29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9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ht="14.25" customHeight="1">
      <c r="A705" s="29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9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ht="14.25" customHeight="1">
      <c r="A706" s="29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9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ht="14.25" customHeight="1">
      <c r="A707" s="29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9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ht="14.25" customHeight="1">
      <c r="A708" s="29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9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ht="14.25" customHeight="1">
      <c r="A709" s="29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9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ht="14.25" customHeight="1">
      <c r="A710" s="29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9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ht="14.25" customHeight="1">
      <c r="A711" s="29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9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ht="14.25" customHeight="1">
      <c r="A712" s="29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9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ht="14.25" customHeight="1">
      <c r="A713" s="29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9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ht="14.25" customHeight="1">
      <c r="A714" s="29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9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ht="14.25" customHeight="1">
      <c r="A715" s="29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9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ht="14.25" customHeight="1">
      <c r="A716" s="29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9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ht="14.25" customHeight="1">
      <c r="A717" s="29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9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ht="14.25" customHeight="1">
      <c r="A718" s="29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9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ht="14.25" customHeight="1">
      <c r="A719" s="29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9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ht="14.25" customHeight="1">
      <c r="A720" s="29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9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ht="14.25" customHeight="1">
      <c r="A721" s="29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9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ht="14.25" customHeight="1">
      <c r="A722" s="29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9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ht="14.25" customHeight="1">
      <c r="A723" s="29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9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ht="14.25" customHeight="1">
      <c r="A724" s="29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9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ht="14.25" customHeight="1">
      <c r="A725" s="29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9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ht="14.25" customHeight="1">
      <c r="A726" s="29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9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ht="14.25" customHeight="1">
      <c r="A727" s="29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9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ht="14.25" customHeight="1">
      <c r="A728" s="29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9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ht="14.25" customHeight="1">
      <c r="A729" s="29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9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ht="14.25" customHeight="1">
      <c r="A730" s="29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9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ht="14.25" customHeight="1">
      <c r="A731" s="29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9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ht="14.25" customHeight="1">
      <c r="A732" s="29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9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ht="14.25" customHeight="1">
      <c r="A733" s="29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9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ht="14.25" customHeight="1">
      <c r="A734" s="29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9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ht="14.25" customHeight="1">
      <c r="A735" s="29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9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ht="14.25" customHeight="1">
      <c r="A736" s="29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9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ht="14.25" customHeight="1">
      <c r="A737" s="29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9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ht="14.25" customHeight="1">
      <c r="A738" s="29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9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ht="14.25" customHeight="1">
      <c r="A739" s="29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9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ht="14.25" customHeight="1">
      <c r="A740" s="29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9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ht="14.25" customHeight="1">
      <c r="A741" s="29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9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ht="14.25" customHeight="1">
      <c r="A742" s="29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9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ht="14.25" customHeight="1">
      <c r="A743" s="29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9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ht="14.25" customHeight="1">
      <c r="A744" s="29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9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ht="14.25" customHeight="1">
      <c r="A745" s="29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9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ht="14.25" customHeight="1">
      <c r="A746" s="29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9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ht="14.25" customHeight="1">
      <c r="A747" s="29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9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ht="14.25" customHeight="1">
      <c r="A748" s="29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9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ht="14.25" customHeight="1">
      <c r="A749" s="29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9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ht="14.25" customHeight="1">
      <c r="A750" s="29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9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ht="14.25" customHeight="1">
      <c r="A751" s="29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9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ht="14.25" customHeight="1">
      <c r="A752" s="29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9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ht="14.25" customHeight="1">
      <c r="A753" s="29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9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ht="14.25" customHeight="1">
      <c r="A754" s="29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9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ht="14.25" customHeight="1">
      <c r="A755" s="29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9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ht="14.25" customHeight="1">
      <c r="A756" s="29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9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ht="14.25" customHeight="1">
      <c r="A757" s="29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9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ht="14.25" customHeight="1">
      <c r="A758" s="29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9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ht="14.25" customHeight="1">
      <c r="A759" s="29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9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ht="14.25" customHeight="1">
      <c r="A760" s="29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9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ht="14.25" customHeight="1">
      <c r="A761" s="29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9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ht="14.25" customHeight="1">
      <c r="A762" s="29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9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ht="14.25" customHeight="1">
      <c r="A763" s="29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9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ht="14.25" customHeight="1">
      <c r="A764" s="29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9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ht="14.25" customHeight="1">
      <c r="A765" s="29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9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ht="14.25" customHeight="1">
      <c r="A766" s="29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9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ht="14.25" customHeight="1">
      <c r="A767" s="29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9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ht="14.25" customHeight="1">
      <c r="A768" s="29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9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ht="14.25" customHeight="1">
      <c r="A769" s="29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9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ht="14.25" customHeight="1">
      <c r="A770" s="29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9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ht="14.25" customHeight="1">
      <c r="A771" s="29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9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ht="14.25" customHeight="1">
      <c r="A772" s="29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9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ht="14.25" customHeight="1">
      <c r="A773" s="29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9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ht="14.25" customHeight="1">
      <c r="A774" s="29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9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ht="14.25" customHeight="1">
      <c r="A775" s="29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9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ht="14.25" customHeight="1">
      <c r="A776" s="29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9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ht="14.25" customHeight="1">
      <c r="A777" s="29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9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ht="14.25" customHeight="1">
      <c r="A778" s="29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9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ht="14.25" customHeight="1">
      <c r="A779" s="29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9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ht="14.25" customHeight="1">
      <c r="A780" s="29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9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ht="14.25" customHeight="1">
      <c r="A781" s="29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9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ht="14.25" customHeight="1">
      <c r="A782" s="29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9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ht="14.25" customHeight="1">
      <c r="A783" s="29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9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ht="14.25" customHeight="1">
      <c r="A784" s="29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9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ht="14.25" customHeight="1">
      <c r="A785" s="29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9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ht="14.25" customHeight="1">
      <c r="A786" s="29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9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ht="14.25" customHeight="1">
      <c r="A787" s="29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9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ht="14.25" customHeight="1">
      <c r="A788" s="29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9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ht="14.25" customHeight="1">
      <c r="A789" s="29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9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ht="14.25" customHeight="1">
      <c r="A790" s="29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9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ht="14.25" customHeight="1">
      <c r="A791" s="29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9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ht="14.25" customHeight="1">
      <c r="A792" s="29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9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ht="14.25" customHeight="1">
      <c r="A793" s="29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9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ht="14.25" customHeight="1">
      <c r="A794" s="29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9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ht="14.25" customHeight="1">
      <c r="A795" s="29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9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ht="14.25" customHeight="1">
      <c r="A796" s="29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9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ht="14.25" customHeight="1">
      <c r="A797" s="29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9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ht="14.25" customHeight="1">
      <c r="A798" s="29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9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ht="14.25" customHeight="1">
      <c r="A799" s="29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9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ht="14.25" customHeight="1">
      <c r="A800" s="29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9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ht="14.25" customHeight="1">
      <c r="A801" s="29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9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ht="14.25" customHeight="1">
      <c r="A802" s="29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9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ht="14.25" customHeight="1">
      <c r="A803" s="29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9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ht="14.25" customHeight="1">
      <c r="A804" s="29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9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ht="14.25" customHeight="1">
      <c r="A805" s="29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9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ht="14.25" customHeight="1">
      <c r="A806" s="29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9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ht="14.25" customHeight="1">
      <c r="A807" s="29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9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ht="14.25" customHeight="1">
      <c r="A808" s="29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9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ht="14.25" customHeight="1">
      <c r="A809" s="29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9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ht="14.25" customHeight="1">
      <c r="A810" s="29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9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ht="14.25" customHeight="1">
      <c r="A811" s="29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9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ht="14.25" customHeight="1">
      <c r="A812" s="29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9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ht="14.25" customHeight="1">
      <c r="A813" s="29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9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ht="14.25" customHeight="1">
      <c r="A814" s="29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9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ht="14.25" customHeight="1">
      <c r="A815" s="29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9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ht="14.25" customHeight="1">
      <c r="A816" s="29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9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ht="14.25" customHeight="1">
      <c r="A817" s="29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9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ht="14.25" customHeight="1">
      <c r="A818" s="29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9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ht="14.25" customHeight="1">
      <c r="A819" s="29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9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ht="14.25" customHeight="1">
      <c r="A820" s="29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9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ht="14.25" customHeight="1">
      <c r="A821" s="29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9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ht="14.25" customHeight="1">
      <c r="A822" s="29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9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ht="14.25" customHeight="1">
      <c r="A823" s="29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9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ht="14.25" customHeight="1">
      <c r="A824" s="29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9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ht="14.25" customHeight="1">
      <c r="A825" s="29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9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ht="14.25" customHeight="1">
      <c r="A826" s="29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9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ht="14.25" customHeight="1">
      <c r="A827" s="29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9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ht="14.25" customHeight="1">
      <c r="A828" s="29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9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ht="14.25" customHeight="1">
      <c r="A829" s="29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9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ht="14.25" customHeight="1">
      <c r="A830" s="29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9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ht="14.25" customHeight="1">
      <c r="A831" s="29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9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ht="14.25" customHeight="1">
      <c r="A832" s="29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9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ht="14.25" customHeight="1">
      <c r="A833" s="29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9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ht="14.25" customHeight="1">
      <c r="A834" s="29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9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ht="14.25" customHeight="1">
      <c r="A835" s="29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9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ht="14.25" customHeight="1">
      <c r="A836" s="29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9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ht="14.25" customHeight="1">
      <c r="A837" s="29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9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ht="14.25" customHeight="1">
      <c r="A838" s="29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9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ht="14.25" customHeight="1">
      <c r="A839" s="29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9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ht="14.25" customHeight="1">
      <c r="A840" s="29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9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ht="14.25" customHeight="1">
      <c r="A841" s="29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9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ht="14.25" customHeight="1">
      <c r="A842" s="29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9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ht="14.25" customHeight="1">
      <c r="A843" s="29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9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ht="14.25" customHeight="1">
      <c r="A844" s="29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9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ht="14.25" customHeight="1">
      <c r="A845" s="29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9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ht="14.25" customHeight="1">
      <c r="A846" s="29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9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ht="14.25" customHeight="1">
      <c r="A847" s="29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9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ht="14.25" customHeight="1">
      <c r="A848" s="29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9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ht="14.25" customHeight="1">
      <c r="A849" s="29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9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ht="14.25" customHeight="1">
      <c r="A850" s="29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9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ht="14.25" customHeight="1">
      <c r="A851" s="29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9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ht="14.25" customHeight="1">
      <c r="A852" s="29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9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ht="14.25" customHeight="1">
      <c r="A853" s="29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9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ht="14.25" customHeight="1">
      <c r="A854" s="29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9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ht="14.25" customHeight="1">
      <c r="A855" s="29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9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ht="14.25" customHeight="1">
      <c r="A856" s="29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9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ht="14.25" customHeight="1">
      <c r="A857" s="29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9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ht="14.25" customHeight="1">
      <c r="A858" s="29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9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ht="14.25" customHeight="1">
      <c r="A859" s="29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9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ht="14.25" customHeight="1">
      <c r="A860" s="29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9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ht="14.25" customHeight="1">
      <c r="A861" s="29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9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ht="14.25" customHeight="1">
      <c r="A862" s="29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9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ht="14.25" customHeight="1">
      <c r="A863" s="29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9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ht="14.25" customHeight="1">
      <c r="A864" s="29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9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ht="14.25" customHeight="1">
      <c r="A865" s="29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9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ht="14.25" customHeight="1">
      <c r="A866" s="29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9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ht="14.25" customHeight="1">
      <c r="A867" s="29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9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ht="14.25" customHeight="1">
      <c r="A868" s="29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9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ht="14.25" customHeight="1">
      <c r="A869" s="29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9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ht="14.25" customHeight="1">
      <c r="A870" s="29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9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ht="14.25" customHeight="1">
      <c r="A871" s="29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9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ht="14.25" customHeight="1">
      <c r="A872" s="29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9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ht="14.25" customHeight="1">
      <c r="A873" s="29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9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ht="14.25" customHeight="1">
      <c r="A874" s="29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9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ht="14.25" customHeight="1">
      <c r="A875" s="29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9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ht="14.25" customHeight="1">
      <c r="A876" s="29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9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ht="14.25" customHeight="1">
      <c r="A877" s="29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9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ht="14.25" customHeight="1">
      <c r="A878" s="29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9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ht="14.25" customHeight="1">
      <c r="A879" s="29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9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ht="14.25" customHeight="1">
      <c r="A880" s="29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9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ht="14.25" customHeight="1">
      <c r="A881" s="29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9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ht="14.25" customHeight="1">
      <c r="A882" s="29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9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ht="14.25" customHeight="1">
      <c r="A883" s="29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9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ht="14.25" customHeight="1">
      <c r="A884" s="29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9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ht="14.25" customHeight="1">
      <c r="A885" s="29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9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ht="14.25" customHeight="1">
      <c r="A886" s="29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9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ht="14.25" customHeight="1">
      <c r="A887" s="29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9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ht="14.25" customHeight="1">
      <c r="A888" s="29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9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ht="14.25" customHeight="1">
      <c r="A889" s="29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9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ht="14.25" customHeight="1">
      <c r="A890" s="29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9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ht="14.25" customHeight="1">
      <c r="A891" s="29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9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ht="14.25" customHeight="1">
      <c r="A892" s="29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9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ht="14.25" customHeight="1">
      <c r="A893" s="29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9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ht="14.25" customHeight="1">
      <c r="A894" s="29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9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ht="14.25" customHeight="1">
      <c r="A895" s="29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9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ht="14.25" customHeight="1">
      <c r="A896" s="29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9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ht="14.25" customHeight="1">
      <c r="A897" s="29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9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ht="14.25" customHeight="1">
      <c r="A898" s="29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9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ht="14.25" customHeight="1">
      <c r="A899" s="29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9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ht="14.25" customHeight="1">
      <c r="A900" s="29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9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ht="14.25" customHeight="1">
      <c r="A901" s="29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9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ht="14.25" customHeight="1">
      <c r="A902" s="29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9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ht="14.25" customHeight="1">
      <c r="A903" s="29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9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ht="14.25" customHeight="1">
      <c r="A904" s="29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9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ht="14.25" customHeight="1">
      <c r="A905" s="29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9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ht="14.25" customHeight="1">
      <c r="A906" s="29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9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ht="14.25" customHeight="1">
      <c r="A907" s="29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9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ht="14.25" customHeight="1">
      <c r="A908" s="29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9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ht="14.25" customHeight="1">
      <c r="A909" s="29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9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ht="14.25" customHeight="1">
      <c r="A910" s="29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9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ht="14.25" customHeight="1">
      <c r="A911" s="29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9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ht="14.25" customHeight="1">
      <c r="A912" s="29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9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ht="14.25" customHeight="1">
      <c r="A913" s="29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9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ht="14.25" customHeight="1">
      <c r="A914" s="29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9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ht="14.25" customHeight="1">
      <c r="A915" s="29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9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ht="14.25" customHeight="1">
      <c r="A916" s="29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9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ht="14.25" customHeight="1">
      <c r="A917" s="29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9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ht="14.25" customHeight="1">
      <c r="A918" s="29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9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ht="14.25" customHeight="1">
      <c r="A919" s="29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9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ht="14.25" customHeight="1">
      <c r="A920" s="29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9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ht="14.25" customHeight="1">
      <c r="A921" s="29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9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ht="14.25" customHeight="1">
      <c r="A922" s="29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9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ht="14.25" customHeight="1">
      <c r="A923" s="29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9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ht="14.25" customHeight="1">
      <c r="A924" s="29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9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ht="14.25" customHeight="1">
      <c r="A925" s="29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9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ht="14.25" customHeight="1">
      <c r="A926" s="29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9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ht="14.25" customHeight="1">
      <c r="A927" s="29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9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ht="14.25" customHeight="1">
      <c r="A928" s="29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9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ht="14.25" customHeight="1">
      <c r="A929" s="29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9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ht="14.25" customHeight="1">
      <c r="A930" s="29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9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ht="14.25" customHeight="1">
      <c r="A931" s="29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9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ht="14.25" customHeight="1">
      <c r="A932" s="29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9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ht="14.25" customHeight="1">
      <c r="A933" s="29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9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ht="14.25" customHeight="1">
      <c r="A934" s="29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9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ht="14.25" customHeight="1">
      <c r="A935" s="29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9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ht="14.25" customHeight="1">
      <c r="A936" s="29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9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ht="14.25" customHeight="1">
      <c r="A937" s="29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9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ht="14.25" customHeight="1">
      <c r="A938" s="29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9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ht="14.25" customHeight="1">
      <c r="A939" s="29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9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ht="14.25" customHeight="1">
      <c r="A940" s="29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9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ht="14.25" customHeight="1">
      <c r="A941" s="29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9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ht="14.25" customHeight="1">
      <c r="A942" s="29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9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ht="14.25" customHeight="1">
      <c r="A943" s="29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9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ht="14.25" customHeight="1">
      <c r="A944" s="29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9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ht="14.25" customHeight="1">
      <c r="A945" s="29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9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ht="14.25" customHeight="1">
      <c r="A946" s="29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9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ht="14.25" customHeight="1">
      <c r="A947" s="29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9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ht="14.25" customHeight="1">
      <c r="A948" s="29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9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ht="14.25" customHeight="1">
      <c r="A949" s="29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9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ht="14.25" customHeight="1">
      <c r="A950" s="29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9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ht="14.25" customHeight="1">
      <c r="A951" s="29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9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ht="14.25" customHeight="1">
      <c r="A952" s="29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9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ht="14.25" customHeight="1">
      <c r="A953" s="29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9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ht="14.25" customHeight="1">
      <c r="A954" s="29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9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ht="14.25" customHeight="1">
      <c r="A955" s="29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9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ht="14.25" customHeight="1">
      <c r="A956" s="29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9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ht="14.25" customHeight="1">
      <c r="A957" s="29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9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ht="14.25" customHeight="1">
      <c r="A958" s="29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9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ht="14.25" customHeight="1">
      <c r="A959" s="29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9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ht="14.25" customHeight="1">
      <c r="A960" s="29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9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ht="14.25" customHeight="1">
      <c r="A961" s="29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9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ht="14.25" customHeight="1">
      <c r="A962" s="29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9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ht="14.25" customHeight="1">
      <c r="A963" s="29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9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ht="14.25" customHeight="1">
      <c r="A964" s="29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9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ht="14.25" customHeight="1">
      <c r="A965" s="29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9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ht="14.25" customHeight="1">
      <c r="A966" s="29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9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ht="14.25" customHeight="1">
      <c r="A967" s="29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9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ht="14.25" customHeight="1">
      <c r="A968" s="29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9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ht="14.25" customHeight="1">
      <c r="A969" s="29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9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ht="14.25" customHeight="1">
      <c r="A970" s="29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9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ht="14.25" customHeight="1">
      <c r="A971" s="29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9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ht="14.25" customHeight="1">
      <c r="A972" s="29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9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ht="14.25" customHeight="1">
      <c r="A973" s="29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9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ht="14.25" customHeight="1">
      <c r="A974" s="29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9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ht="14.25" customHeight="1">
      <c r="A975" s="29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9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ht="14.25" customHeight="1">
      <c r="A976" s="29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9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ht="14.25" customHeight="1">
      <c r="A977" s="29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9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ht="14.25" customHeight="1">
      <c r="A978" s="29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9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ht="14.25" customHeight="1">
      <c r="A979" s="29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9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ht="14.25" customHeight="1">
      <c r="A980" s="29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9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ht="14.25" customHeight="1">
      <c r="A981" s="29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9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ht="14.25" customHeight="1">
      <c r="A982" s="29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9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ht="14.25" customHeight="1">
      <c r="A983" s="29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9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ht="14.25" customHeight="1">
      <c r="A984" s="29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9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ht="14.25" customHeight="1">
      <c r="A985" s="29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9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ht="14.25" customHeight="1">
      <c r="A986" s="29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9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ht="14.25" customHeight="1">
      <c r="A987" s="29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9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ht="14.25" customHeight="1">
      <c r="A988" s="29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9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ht="14.25" customHeight="1">
      <c r="A989" s="29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9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ht="14.25" customHeight="1">
      <c r="A990" s="29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9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ht="14.25" customHeight="1">
      <c r="A991" s="29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9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ht="14.25" customHeight="1">
      <c r="A992" s="29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9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ht="14.25" customHeight="1">
      <c r="A993" s="29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9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ht="14.25" customHeight="1">
      <c r="A994" s="29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9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ht="14.25" customHeight="1">
      <c r="A995" s="29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9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ht="14.25" customHeight="1">
      <c r="A996" s="29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9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ht="14.25" customHeight="1">
      <c r="A997" s="29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9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ht="14.25" customHeight="1">
      <c r="A998" s="29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9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ht="14.25" customHeight="1">
      <c r="A999" s="29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9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ht="14.25" customHeight="1">
      <c r="A1000" s="29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9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</sheetData>
  <mergeCells count="6">
    <mergeCell ref="A1:N1"/>
    <mergeCell ref="A2:N2"/>
    <mergeCell ref="B34:K34"/>
    <mergeCell ref="B42:K42"/>
    <mergeCell ref="A44:A45"/>
    <mergeCell ref="A46:A47"/>
  </mergeCells>
  <printOptions/>
  <pageMargins bottom="0.75" footer="0.0" header="0.0" left="0.7" right="0.7" top="0.75"/>
  <pageSetup paperSize="9" scale="5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36.71"/>
    <col customWidth="1" min="2" max="2" width="13.57"/>
    <col customWidth="1" min="3" max="3" width="14.0"/>
    <col customWidth="1" min="4" max="4" width="13.57"/>
    <col customWidth="1" min="5" max="5" width="13.14"/>
    <col customWidth="1" min="6" max="6" width="14.14"/>
    <col customWidth="1" min="7" max="7" width="13.71"/>
    <col customWidth="1" min="8" max="8" width="13.43"/>
    <col customWidth="1" min="9" max="9" width="13.86"/>
    <col customWidth="1" min="10" max="11" width="16.14"/>
    <col customWidth="1" min="12" max="12" width="25.86"/>
    <col customWidth="1" min="13" max="13" width="67.0"/>
    <col customWidth="1" min="14" max="14" width="18.57"/>
    <col customWidth="1" min="15" max="26" width="9.14"/>
  </cols>
  <sheetData>
    <row r="1" ht="29.25" customHeight="1">
      <c r="A1" s="1" t="s">
        <v>0</v>
      </c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4.0" customHeight="1">
      <c r="A2" s="4" t="s">
        <v>97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54.75" customHeight="1">
      <c r="A3" s="7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0" t="s">
        <v>13</v>
      </c>
      <c r="M3" s="11" t="s">
        <v>14</v>
      </c>
      <c r="N3" s="12" t="s">
        <v>98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2.25" customHeight="1">
      <c r="A4" s="14" t="s">
        <v>15</v>
      </c>
      <c r="B4" s="16">
        <f t="shared" ref="B4:K4" si="1">SUM(B5:B8)</f>
        <v>350</v>
      </c>
      <c r="C4" s="16">
        <f t="shared" si="1"/>
        <v>550</v>
      </c>
      <c r="D4" s="16">
        <f t="shared" si="1"/>
        <v>500</v>
      </c>
      <c r="E4" s="16">
        <f t="shared" si="1"/>
        <v>900</v>
      </c>
      <c r="F4" s="16">
        <f t="shared" si="1"/>
        <v>900</v>
      </c>
      <c r="G4" s="16">
        <f t="shared" si="1"/>
        <v>1300</v>
      </c>
      <c r="H4" s="16">
        <f t="shared" si="1"/>
        <v>500</v>
      </c>
      <c r="I4" s="16">
        <f t="shared" si="1"/>
        <v>300</v>
      </c>
      <c r="J4" s="16">
        <f t="shared" si="1"/>
        <v>550</v>
      </c>
      <c r="K4" s="16">
        <f t="shared" si="1"/>
        <v>200</v>
      </c>
      <c r="L4" s="17" t="s">
        <v>16</v>
      </c>
      <c r="M4" s="18" t="s">
        <v>17</v>
      </c>
      <c r="N4" s="19">
        <f>SUM(N5:N8)</f>
        <v>5600</v>
      </c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ht="15.0" customHeight="1">
      <c r="A5" s="37" t="s">
        <v>105</v>
      </c>
      <c r="B5" s="23">
        <v>100.0</v>
      </c>
      <c r="C5" s="23">
        <v>200.0</v>
      </c>
      <c r="D5" s="23">
        <v>400.0</v>
      </c>
      <c r="E5" s="23">
        <v>300.0</v>
      </c>
      <c r="F5" s="24">
        <v>200.0</v>
      </c>
      <c r="G5" s="23">
        <v>500.0</v>
      </c>
      <c r="H5" s="23">
        <v>200.0</v>
      </c>
      <c r="I5" s="23">
        <v>100.0</v>
      </c>
      <c r="J5" s="23">
        <v>100.0</v>
      </c>
      <c r="K5" s="24"/>
      <c r="L5" s="25" t="s">
        <v>19</v>
      </c>
      <c r="M5" s="26" t="s">
        <v>20</v>
      </c>
      <c r="N5" s="27">
        <v>3000.0</v>
      </c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ht="14.25" customHeight="1">
      <c r="A6" s="37" t="s">
        <v>106</v>
      </c>
      <c r="B6" s="28"/>
      <c r="C6" s="24"/>
      <c r="D6" s="24">
        <v>100.0</v>
      </c>
      <c r="E6" s="24"/>
      <c r="F6" s="24"/>
      <c r="G6" s="24"/>
      <c r="H6" s="24"/>
      <c r="I6" s="24"/>
      <c r="J6" s="24"/>
      <c r="K6" s="24"/>
      <c r="L6" s="29" t="s">
        <v>22</v>
      </c>
      <c r="M6" s="26" t="s">
        <v>99</v>
      </c>
      <c r="N6" s="27">
        <v>300.0</v>
      </c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ht="14.25" customHeight="1">
      <c r="A7" s="37" t="s">
        <v>107</v>
      </c>
      <c r="B7" s="23">
        <v>250.0</v>
      </c>
      <c r="C7" s="24">
        <v>250.0</v>
      </c>
      <c r="D7" s="24"/>
      <c r="E7" s="24"/>
      <c r="F7" s="24">
        <v>500.0</v>
      </c>
      <c r="G7" s="23">
        <v>500.0</v>
      </c>
      <c r="H7" s="24"/>
      <c r="I7" s="24"/>
      <c r="J7" s="23">
        <v>450.0</v>
      </c>
      <c r="K7" s="24"/>
      <c r="L7" s="25" t="s">
        <v>25</v>
      </c>
      <c r="M7" s="26" t="s">
        <v>26</v>
      </c>
      <c r="N7" s="27">
        <v>1600.0</v>
      </c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ht="14.25" customHeight="1">
      <c r="A8" s="37" t="s">
        <v>108</v>
      </c>
      <c r="B8" s="24"/>
      <c r="C8" s="24">
        <v>100.0</v>
      </c>
      <c r="D8" s="24"/>
      <c r="E8" s="24">
        <v>600.0</v>
      </c>
      <c r="F8" s="24">
        <v>200.0</v>
      </c>
      <c r="G8" s="23">
        <v>300.0</v>
      </c>
      <c r="H8" s="24">
        <v>300.0</v>
      </c>
      <c r="I8" s="24">
        <v>200.0</v>
      </c>
      <c r="J8" s="23"/>
      <c r="K8" s="23">
        <v>200.0</v>
      </c>
      <c r="L8" s="25" t="s">
        <v>28</v>
      </c>
      <c r="M8" s="26" t="s">
        <v>29</v>
      </c>
      <c r="N8" s="27">
        <v>700.0</v>
      </c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ht="14.25" customHeight="1">
      <c r="A9" s="30" t="s">
        <v>30</v>
      </c>
      <c r="B9" s="32">
        <f t="shared" ref="B9:K9" si="2">SUM(B10:B15)</f>
        <v>30</v>
      </c>
      <c r="C9" s="32">
        <f t="shared" si="2"/>
        <v>30</v>
      </c>
      <c r="D9" s="32">
        <f t="shared" si="2"/>
        <v>30</v>
      </c>
      <c r="E9" s="32">
        <f t="shared" si="2"/>
        <v>30</v>
      </c>
      <c r="F9" s="32">
        <f t="shared" si="2"/>
        <v>30</v>
      </c>
      <c r="G9" s="32">
        <f t="shared" si="2"/>
        <v>30</v>
      </c>
      <c r="H9" s="32">
        <f t="shared" si="2"/>
        <v>30</v>
      </c>
      <c r="I9" s="32">
        <f t="shared" si="2"/>
        <v>30</v>
      </c>
      <c r="J9" s="32">
        <f t="shared" si="2"/>
        <v>30</v>
      </c>
      <c r="K9" s="32">
        <f t="shared" si="2"/>
        <v>30</v>
      </c>
      <c r="L9" s="33" t="s">
        <v>31</v>
      </c>
      <c r="M9" s="34" t="s">
        <v>32</v>
      </c>
      <c r="N9" s="35">
        <f>SUM(N10:N20)</f>
        <v>39900</v>
      </c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ht="14.25" customHeight="1">
      <c r="A10" s="37" t="s">
        <v>33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5"/>
      <c r="M10" s="25" t="s">
        <v>100</v>
      </c>
      <c r="N10" s="39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ht="14.25" customHeight="1">
      <c r="A11" s="37" t="s">
        <v>35</v>
      </c>
      <c r="B11" s="24"/>
      <c r="C11" s="24"/>
      <c r="D11" s="24"/>
      <c r="E11" s="24"/>
      <c r="F11" s="28"/>
      <c r="G11" s="24"/>
      <c r="H11" s="24"/>
      <c r="I11" s="24"/>
      <c r="J11" s="24"/>
      <c r="K11" s="24"/>
      <c r="L11" s="25"/>
      <c r="M11" s="24" t="s">
        <v>36</v>
      </c>
      <c r="N11" s="40">
        <v>27000.0</v>
      </c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ht="14.25" customHeight="1">
      <c r="A12" s="37" t="s">
        <v>37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5"/>
      <c r="M12" s="24" t="s">
        <v>38</v>
      </c>
      <c r="N12" s="40">
        <v>4500.0</v>
      </c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ht="14.25" customHeight="1">
      <c r="A13" s="37" t="s">
        <v>109</v>
      </c>
      <c r="B13" s="23">
        <v>30.0</v>
      </c>
      <c r="C13" s="23">
        <v>30.0</v>
      </c>
      <c r="D13" s="23">
        <v>30.0</v>
      </c>
      <c r="E13" s="23">
        <v>30.0</v>
      </c>
      <c r="F13" s="23">
        <v>30.0</v>
      </c>
      <c r="G13" s="23">
        <v>30.0</v>
      </c>
      <c r="H13" s="23">
        <v>30.0</v>
      </c>
      <c r="I13" s="23">
        <v>30.0</v>
      </c>
      <c r="J13" s="23">
        <v>30.0</v>
      </c>
      <c r="K13" s="23">
        <v>30.0</v>
      </c>
      <c r="L13" s="25"/>
      <c r="M13" s="41" t="s">
        <v>40</v>
      </c>
      <c r="N13" s="42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ht="14.25" customHeight="1">
      <c r="A14" s="37" t="s">
        <v>41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5"/>
      <c r="M14" s="141" t="s">
        <v>42</v>
      </c>
      <c r="N14" s="142">
        <v>3900.0</v>
      </c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ht="14.25" customHeight="1">
      <c r="A15" s="37" t="s">
        <v>43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5"/>
      <c r="M15" s="24" t="s">
        <v>44</v>
      </c>
      <c r="N15" s="39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ht="14.25" customHeight="1">
      <c r="A16" s="45" t="s">
        <v>45</v>
      </c>
      <c r="B16" s="47">
        <f t="shared" ref="B16:I16" si="3">SUM(B17:B20)</f>
        <v>180</v>
      </c>
      <c r="C16" s="48">
        <f t="shared" si="3"/>
        <v>7040</v>
      </c>
      <c r="D16" s="47">
        <f t="shared" si="3"/>
        <v>50</v>
      </c>
      <c r="E16" s="49">
        <f t="shared" si="3"/>
        <v>3900</v>
      </c>
      <c r="F16" s="47">
        <f t="shared" si="3"/>
        <v>650</v>
      </c>
      <c r="G16" s="47">
        <f t="shared" si="3"/>
        <v>660</v>
      </c>
      <c r="H16" s="47">
        <f t="shared" si="3"/>
        <v>620</v>
      </c>
      <c r="I16" s="47">
        <f t="shared" si="3"/>
        <v>520</v>
      </c>
      <c r="J16" s="47">
        <f>SUM(J17:J21)</f>
        <v>50</v>
      </c>
      <c r="K16" s="47">
        <f>SUM(K17:K20)</f>
        <v>500</v>
      </c>
      <c r="L16" s="50" t="s">
        <v>46</v>
      </c>
      <c r="M16" s="24" t="s">
        <v>47</v>
      </c>
      <c r="N16" s="39">
        <v>500.0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ht="14.25" customHeight="1">
      <c r="A17" s="37" t="s">
        <v>110</v>
      </c>
      <c r="B17" s="24"/>
      <c r="C17" s="52">
        <v>6700.0</v>
      </c>
      <c r="D17" s="24"/>
      <c r="E17" s="53">
        <v>3500.0</v>
      </c>
      <c r="F17" s="23">
        <v>600.0</v>
      </c>
      <c r="G17" s="23">
        <v>600.0</v>
      </c>
      <c r="H17" s="23">
        <v>600.0</v>
      </c>
      <c r="I17" s="23">
        <v>500.0</v>
      </c>
      <c r="J17" s="23"/>
      <c r="K17" s="23">
        <v>500.0</v>
      </c>
      <c r="L17" s="38" t="s">
        <v>101</v>
      </c>
      <c r="M17" s="24" t="s">
        <v>102</v>
      </c>
      <c r="N17" s="39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ht="14.25" customHeight="1">
      <c r="A18" s="37" t="s">
        <v>111</v>
      </c>
      <c r="B18" s="23">
        <v>80.0</v>
      </c>
      <c r="C18" s="52">
        <v>100.0</v>
      </c>
      <c r="D18" s="24">
        <v>50.0</v>
      </c>
      <c r="E18" s="53">
        <v>400.0</v>
      </c>
      <c r="F18" s="23">
        <v>50.0</v>
      </c>
      <c r="G18" s="23">
        <v>60.0</v>
      </c>
      <c r="H18" s="23">
        <v>20.0</v>
      </c>
      <c r="I18" s="23">
        <v>20.0</v>
      </c>
      <c r="J18" s="23">
        <v>50.0</v>
      </c>
      <c r="K18" s="24"/>
      <c r="L18" s="25" t="s">
        <v>52</v>
      </c>
      <c r="M18" s="54" t="s">
        <v>53</v>
      </c>
      <c r="N18" s="40">
        <v>1000.0</v>
      </c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ht="14.25" customHeight="1">
      <c r="A19" s="37" t="s">
        <v>112</v>
      </c>
      <c r="B19" s="24">
        <v>100.0</v>
      </c>
      <c r="C19" s="55">
        <v>240.0</v>
      </c>
      <c r="D19" s="24"/>
      <c r="E19" s="24"/>
      <c r="F19" s="24"/>
      <c r="G19" s="24"/>
      <c r="H19" s="24"/>
      <c r="I19" s="24"/>
      <c r="J19" s="24"/>
      <c r="K19" s="24"/>
      <c r="L19" s="25" t="s">
        <v>55</v>
      </c>
      <c r="M19" s="24" t="s">
        <v>56</v>
      </c>
      <c r="N19" s="39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ht="14.25" customHeight="1">
      <c r="A20" s="37" t="s">
        <v>113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5"/>
      <c r="M20" s="23" t="s">
        <v>58</v>
      </c>
      <c r="N20" s="40">
        <v>3000.0</v>
      </c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ht="14.25" customHeight="1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8"/>
      <c r="M21" s="143" t="s">
        <v>59</v>
      </c>
      <c r="N21" s="144">
        <v>6000.0</v>
      </c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ht="14.25" customHeight="1">
      <c r="A22" s="62" t="s">
        <v>60</v>
      </c>
      <c r="B22" s="64">
        <f t="shared" ref="B22:K22" si="4">SUM(B23:B24)</f>
        <v>0</v>
      </c>
      <c r="C22" s="64">
        <f t="shared" si="4"/>
        <v>0</v>
      </c>
      <c r="D22" s="64">
        <f t="shared" si="4"/>
        <v>0</v>
      </c>
      <c r="E22" s="64">
        <f t="shared" si="4"/>
        <v>0</v>
      </c>
      <c r="F22" s="64">
        <f t="shared" si="4"/>
        <v>0</v>
      </c>
      <c r="G22" s="64">
        <f t="shared" si="4"/>
        <v>500</v>
      </c>
      <c r="H22" s="64">
        <f t="shared" si="4"/>
        <v>0</v>
      </c>
      <c r="I22" s="64">
        <f t="shared" si="4"/>
        <v>0</v>
      </c>
      <c r="J22" s="64">
        <f t="shared" si="4"/>
        <v>0</v>
      </c>
      <c r="K22" s="64">
        <f t="shared" si="4"/>
        <v>0</v>
      </c>
      <c r="L22" s="65"/>
      <c r="M22" s="66" t="s">
        <v>61</v>
      </c>
      <c r="N22" s="67">
        <f>SUM(N23:N29)</f>
        <v>1000</v>
      </c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</row>
    <row r="23" ht="14.25" customHeight="1">
      <c r="A23" s="37" t="s">
        <v>62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5"/>
      <c r="M23" s="24" t="s">
        <v>63</v>
      </c>
      <c r="N23" s="40">
        <v>1000.0</v>
      </c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ht="14.25" customHeight="1">
      <c r="A24" s="37" t="s">
        <v>64</v>
      </c>
      <c r="B24" s="24"/>
      <c r="C24" s="24"/>
      <c r="D24" s="24"/>
      <c r="E24" s="24"/>
      <c r="F24" s="24"/>
      <c r="G24" s="23">
        <v>500.0</v>
      </c>
      <c r="H24" s="24"/>
      <c r="I24" s="24"/>
      <c r="J24" s="24"/>
      <c r="K24" s="24"/>
      <c r="L24" s="25" t="s">
        <v>65</v>
      </c>
      <c r="M24" s="24"/>
      <c r="N24" s="39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ht="14.25" customHeight="1">
      <c r="A25" s="70" t="s">
        <v>66</v>
      </c>
      <c r="B25" s="72">
        <f t="shared" ref="B25:I25" si="5">SUM(B27:B29)</f>
        <v>0</v>
      </c>
      <c r="C25" s="72">
        <f t="shared" si="5"/>
        <v>0</v>
      </c>
      <c r="D25" s="72">
        <f t="shared" si="5"/>
        <v>0</v>
      </c>
      <c r="E25" s="72">
        <f t="shared" si="5"/>
        <v>0</v>
      </c>
      <c r="F25" s="72">
        <f t="shared" si="5"/>
        <v>0</v>
      </c>
      <c r="G25" s="72">
        <f t="shared" si="5"/>
        <v>0</v>
      </c>
      <c r="H25" s="72">
        <f t="shared" si="5"/>
        <v>0</v>
      </c>
      <c r="I25" s="72">
        <f t="shared" si="5"/>
        <v>0</v>
      </c>
      <c r="J25" s="72">
        <f>SUM(J23:J24)</f>
        <v>0</v>
      </c>
      <c r="K25" s="72">
        <f>SUM(K26:K29)</f>
        <v>25000</v>
      </c>
      <c r="L25" s="99" t="s">
        <v>103</v>
      </c>
      <c r="M25" s="74"/>
      <c r="N25" s="42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ht="14.25" customHeight="1">
      <c r="A26" s="21" t="s">
        <v>114</v>
      </c>
      <c r="B26" s="24"/>
      <c r="C26" s="24"/>
      <c r="D26" s="24"/>
      <c r="E26" s="24"/>
      <c r="F26" s="24"/>
      <c r="G26" s="24"/>
      <c r="H26" s="24"/>
      <c r="I26" s="24"/>
      <c r="J26" s="76"/>
      <c r="K26" s="76">
        <v>1500.0</v>
      </c>
      <c r="L26" s="38" t="s">
        <v>115</v>
      </c>
      <c r="M26" s="41"/>
      <c r="N26" s="42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ht="14.25" customHeight="1">
      <c r="A27" s="21" t="s">
        <v>68</v>
      </c>
      <c r="B27" s="24"/>
      <c r="C27" s="24"/>
      <c r="D27" s="24"/>
      <c r="E27" s="24"/>
      <c r="F27" s="24"/>
      <c r="G27" s="24"/>
      <c r="H27" s="24"/>
      <c r="I27" s="24"/>
      <c r="J27" s="76"/>
      <c r="K27" s="76">
        <v>15000.0</v>
      </c>
      <c r="L27" s="38" t="s">
        <v>116</v>
      </c>
      <c r="M27" s="41"/>
      <c r="N27" s="42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ht="14.25" customHeight="1">
      <c r="A28" s="21" t="s">
        <v>70</v>
      </c>
      <c r="B28" s="24"/>
      <c r="C28" s="24"/>
      <c r="D28" s="24"/>
      <c r="E28" s="24"/>
      <c r="F28" s="24"/>
      <c r="G28" s="24"/>
      <c r="H28" s="24"/>
      <c r="I28" s="24"/>
      <c r="J28" s="23"/>
      <c r="K28" s="23">
        <v>7500.0</v>
      </c>
      <c r="L28" s="38" t="s">
        <v>71</v>
      </c>
      <c r="M28" s="41"/>
      <c r="N28" s="42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ht="14.25" customHeight="1">
      <c r="A29" s="21" t="s">
        <v>72</v>
      </c>
      <c r="B29" s="24"/>
      <c r="C29" s="24"/>
      <c r="D29" s="24"/>
      <c r="E29" s="24"/>
      <c r="F29" s="24"/>
      <c r="G29" s="24"/>
      <c r="H29" s="24"/>
      <c r="I29" s="24"/>
      <c r="J29" s="77"/>
      <c r="K29" s="77">
        <v>1000.0</v>
      </c>
      <c r="L29" s="38" t="s">
        <v>73</v>
      </c>
      <c r="M29" s="24"/>
      <c r="N29" s="39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ht="14.25" customHeight="1">
      <c r="A30" s="30" t="s">
        <v>74</v>
      </c>
      <c r="B30" s="32">
        <f t="shared" ref="B30:K30" si="6">SUM(B31:B32)</f>
        <v>48</v>
      </c>
      <c r="C30" s="32">
        <f t="shared" si="6"/>
        <v>48</v>
      </c>
      <c r="D30" s="32">
        <f t="shared" si="6"/>
        <v>48</v>
      </c>
      <c r="E30" s="32">
        <f t="shared" si="6"/>
        <v>48</v>
      </c>
      <c r="F30" s="32">
        <f t="shared" si="6"/>
        <v>48</v>
      </c>
      <c r="G30" s="32">
        <f t="shared" si="6"/>
        <v>48</v>
      </c>
      <c r="H30" s="32">
        <f t="shared" si="6"/>
        <v>48</v>
      </c>
      <c r="I30" s="32">
        <f t="shared" si="6"/>
        <v>48</v>
      </c>
      <c r="J30" s="32">
        <f t="shared" si="6"/>
        <v>48</v>
      </c>
      <c r="K30" s="32">
        <f t="shared" si="6"/>
        <v>48</v>
      </c>
      <c r="L30" s="33"/>
      <c r="M30" s="79" t="s">
        <v>77</v>
      </c>
      <c r="N30" s="80">
        <f>SUM(N31)</f>
        <v>0</v>
      </c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ht="14.25" customHeight="1">
      <c r="A31" s="37" t="s">
        <v>75</v>
      </c>
      <c r="B31" s="23">
        <v>24.0</v>
      </c>
      <c r="C31" s="23">
        <v>24.0</v>
      </c>
      <c r="D31" s="23">
        <v>24.0</v>
      </c>
      <c r="E31" s="23">
        <v>24.0</v>
      </c>
      <c r="F31" s="23">
        <v>24.0</v>
      </c>
      <c r="G31" s="23">
        <v>24.0</v>
      </c>
      <c r="H31" s="23">
        <v>24.0</v>
      </c>
      <c r="I31" s="23">
        <v>24.0</v>
      </c>
      <c r="J31" s="23">
        <v>24.0</v>
      </c>
      <c r="K31" s="23">
        <v>24.0</v>
      </c>
      <c r="L31" s="38" t="s">
        <v>76</v>
      </c>
      <c r="M31" s="81" t="s">
        <v>80</v>
      </c>
      <c r="N31" s="82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ht="14.25" customHeight="1">
      <c r="A32" s="21" t="s">
        <v>78</v>
      </c>
      <c r="B32" s="23">
        <v>24.0</v>
      </c>
      <c r="C32" s="23">
        <v>24.0</v>
      </c>
      <c r="D32" s="23">
        <v>24.0</v>
      </c>
      <c r="E32" s="23">
        <v>24.0</v>
      </c>
      <c r="F32" s="23">
        <v>24.0</v>
      </c>
      <c r="G32" s="23">
        <v>24.0</v>
      </c>
      <c r="H32" s="23">
        <v>24.0</v>
      </c>
      <c r="I32" s="23">
        <v>24.0</v>
      </c>
      <c r="J32" s="23">
        <v>24.0</v>
      </c>
      <c r="K32" s="23">
        <v>24.0</v>
      </c>
      <c r="L32" s="38" t="s">
        <v>79</v>
      </c>
      <c r="M32" s="85"/>
      <c r="N32" s="86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ht="14.25" customHeight="1">
      <c r="A33" s="83" t="s">
        <v>117</v>
      </c>
      <c r="B33" s="16">
        <f>SUM(B30+B25+B16+B22+B9+B4)</f>
        <v>608</v>
      </c>
      <c r="C33" s="16">
        <f t="shared" ref="C33:I33" si="7">C4+C9+C16+C22+C25+C30</f>
        <v>7668</v>
      </c>
      <c r="D33" s="16">
        <f t="shared" si="7"/>
        <v>628</v>
      </c>
      <c r="E33" s="16">
        <f t="shared" si="7"/>
        <v>4878</v>
      </c>
      <c r="F33" s="16">
        <f t="shared" si="7"/>
        <v>1628</v>
      </c>
      <c r="G33" s="16">
        <f t="shared" si="7"/>
        <v>2538</v>
      </c>
      <c r="H33" s="16">
        <f t="shared" si="7"/>
        <v>1198</v>
      </c>
      <c r="I33" s="16">
        <f t="shared" si="7"/>
        <v>898</v>
      </c>
      <c r="J33" s="16">
        <f>SUM(J30+J25+J22+J16+J9+J4)</f>
        <v>678</v>
      </c>
      <c r="K33" s="16">
        <f>K4+K9+K16+K22+K25+K30</f>
        <v>25778</v>
      </c>
      <c r="L33" s="84"/>
      <c r="M33" s="90"/>
      <c r="N33" s="91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ht="36.75" customHeight="1">
      <c r="A34" s="87" t="s">
        <v>81</v>
      </c>
      <c r="B34" s="92">
        <f>SUM(B33:K33)</f>
        <v>46500</v>
      </c>
      <c r="C34" s="93"/>
      <c r="D34" s="93"/>
      <c r="E34" s="93"/>
      <c r="F34" s="93"/>
      <c r="G34" s="93"/>
      <c r="H34" s="93"/>
      <c r="I34" s="93"/>
      <c r="J34" s="93"/>
      <c r="K34" s="94"/>
      <c r="L34" s="17"/>
      <c r="M34" s="95" t="s">
        <v>82</v>
      </c>
      <c r="N34" s="96">
        <f>N30+N22+N9+N4</f>
        <v>46500</v>
      </c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</row>
    <row r="35" ht="14.25" customHeight="1">
      <c r="A35" s="70" t="s">
        <v>83</v>
      </c>
      <c r="B35" s="72">
        <f t="shared" ref="B35:K35" si="8">SUM(B36:B37)</f>
        <v>125</v>
      </c>
      <c r="C35" s="72">
        <f t="shared" si="8"/>
        <v>125</v>
      </c>
      <c r="D35" s="72">
        <f t="shared" si="8"/>
        <v>125</v>
      </c>
      <c r="E35" s="72">
        <f t="shared" si="8"/>
        <v>125</v>
      </c>
      <c r="F35" s="72">
        <f t="shared" si="8"/>
        <v>125</v>
      </c>
      <c r="G35" s="72">
        <f t="shared" si="8"/>
        <v>125</v>
      </c>
      <c r="H35" s="72">
        <f t="shared" si="8"/>
        <v>125</v>
      </c>
      <c r="I35" s="72">
        <f t="shared" si="8"/>
        <v>125</v>
      </c>
      <c r="J35" s="72">
        <f t="shared" si="8"/>
        <v>125</v>
      </c>
      <c r="K35" s="72">
        <f t="shared" si="8"/>
        <v>125</v>
      </c>
      <c r="L35" s="99"/>
      <c r="M35" s="100" t="s">
        <v>84</v>
      </c>
      <c r="N35" s="101">
        <f>SUM(N36:N38)</f>
        <v>1250</v>
      </c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ht="28.5" customHeight="1">
      <c r="A36" s="37" t="s">
        <v>85</v>
      </c>
      <c r="B36" s="23">
        <v>125.0</v>
      </c>
      <c r="C36" s="23">
        <v>125.0</v>
      </c>
      <c r="D36" s="23">
        <v>125.0</v>
      </c>
      <c r="E36" s="23">
        <v>125.0</v>
      </c>
      <c r="F36" s="23">
        <v>125.0</v>
      </c>
      <c r="G36" s="23">
        <v>125.0</v>
      </c>
      <c r="H36" s="23">
        <v>125.0</v>
      </c>
      <c r="I36" s="23">
        <v>125.0</v>
      </c>
      <c r="J36" s="102">
        <v>125.0</v>
      </c>
      <c r="K36" s="77">
        <v>125.0</v>
      </c>
      <c r="L36" s="25" t="s">
        <v>86</v>
      </c>
      <c r="M36" s="24" t="s">
        <v>85</v>
      </c>
      <c r="N36" s="40">
        <v>1250.0</v>
      </c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ht="14.25" customHeight="1">
      <c r="A37" s="37" t="s">
        <v>87</v>
      </c>
      <c r="B37" s="24"/>
      <c r="C37" s="24"/>
      <c r="D37" s="24"/>
      <c r="E37" s="24"/>
      <c r="F37" s="24"/>
      <c r="G37" s="24"/>
      <c r="H37" s="24"/>
      <c r="I37" s="24"/>
      <c r="J37" s="23"/>
      <c r="K37" s="24"/>
      <c r="L37" s="25"/>
      <c r="M37" s="24" t="s">
        <v>87</v>
      </c>
      <c r="N37" s="39">
        <f>SUM(B37:K37)</f>
        <v>0</v>
      </c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ht="18.0" customHeight="1">
      <c r="A38" s="37" t="s">
        <v>88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5"/>
      <c r="M38" s="24" t="s">
        <v>88</v>
      </c>
      <c r="N38" s="39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ht="20.25" customHeight="1">
      <c r="A39" s="10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5"/>
      <c r="M39" s="104" t="s">
        <v>89</v>
      </c>
      <c r="N39" s="19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ht="51.75" customHeight="1">
      <c r="A40" s="105" t="s">
        <v>90</v>
      </c>
      <c r="B40" s="107">
        <f t="shared" ref="B40:I40" si="9">B35+B33</f>
        <v>733</v>
      </c>
      <c r="C40" s="107">
        <f t="shared" si="9"/>
        <v>7793</v>
      </c>
      <c r="D40" s="107">
        <f t="shared" si="9"/>
        <v>753</v>
      </c>
      <c r="E40" s="107">
        <f t="shared" si="9"/>
        <v>5003</v>
      </c>
      <c r="F40" s="107">
        <f t="shared" si="9"/>
        <v>1753</v>
      </c>
      <c r="G40" s="107">
        <f t="shared" si="9"/>
        <v>2663</v>
      </c>
      <c r="H40" s="107">
        <f t="shared" si="9"/>
        <v>1323</v>
      </c>
      <c r="I40" s="107">
        <f t="shared" si="9"/>
        <v>1023</v>
      </c>
      <c r="J40" s="107">
        <f>SUM(J35+J33)</f>
        <v>803</v>
      </c>
      <c r="K40" s="107">
        <f>K35+K33</f>
        <v>25903</v>
      </c>
      <c r="L40" s="108"/>
      <c r="M40" s="109" t="s">
        <v>91</v>
      </c>
      <c r="N40" s="110">
        <f>N34+N35+N39</f>
        <v>47750</v>
      </c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ht="14.25" customHeight="1">
      <c r="A41" s="11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113"/>
      <c r="M41" s="81"/>
      <c r="N41" s="82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ht="50.25" customHeight="1">
      <c r="A42" s="114" t="s">
        <v>92</v>
      </c>
      <c r="B42" s="116">
        <f>SUM(B40:K40)</f>
        <v>47750</v>
      </c>
      <c r="C42" s="117"/>
      <c r="D42" s="117"/>
      <c r="E42" s="117"/>
      <c r="F42" s="117"/>
      <c r="G42" s="117"/>
      <c r="H42" s="117"/>
      <c r="I42" s="117"/>
      <c r="J42" s="117"/>
      <c r="K42" s="118"/>
      <c r="L42" s="119"/>
      <c r="M42" s="120" t="s">
        <v>92</v>
      </c>
      <c r="N42" s="121">
        <f>N40</f>
        <v>47750</v>
      </c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ht="14.25" customHeight="1">
      <c r="A43" s="29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9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ht="27.75" customHeight="1">
      <c r="A44" s="145" t="s">
        <v>119</v>
      </c>
      <c r="B44" s="123"/>
      <c r="C44" s="124"/>
      <c r="D44" s="124" t="s">
        <v>94</v>
      </c>
      <c r="E44" s="123"/>
      <c r="F44" s="123"/>
      <c r="G44" s="123"/>
      <c r="H44" s="123"/>
      <c r="I44" s="123"/>
      <c r="J44" s="123"/>
      <c r="K44" s="123"/>
      <c r="L44" s="125"/>
      <c r="M44" s="123"/>
      <c r="N44" s="126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ht="24.0" customHeight="1">
      <c r="A45" s="127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9"/>
      <c r="M45" s="128"/>
      <c r="N45" s="130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ht="32.25" customHeight="1">
      <c r="A46" s="131" t="s">
        <v>95</v>
      </c>
      <c r="B46" s="133"/>
      <c r="C46" s="128"/>
      <c r="D46" s="128"/>
      <c r="E46" s="128"/>
      <c r="F46" s="128"/>
      <c r="G46" s="128"/>
      <c r="H46" s="128"/>
      <c r="I46" s="128"/>
      <c r="J46" s="128"/>
      <c r="K46" s="128"/>
      <c r="L46" s="129"/>
      <c r="M46" s="128"/>
      <c r="N46" s="130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ht="39.75" customHeight="1"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9"/>
      <c r="M47" s="128"/>
      <c r="N47" s="130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ht="14.25" customHeight="1">
      <c r="A48" s="134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9"/>
      <c r="M48" s="128"/>
      <c r="N48" s="130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ht="14.25" customHeight="1">
      <c r="A49" s="134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128"/>
      <c r="N49" s="130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ht="14.25" customHeight="1">
      <c r="A50" s="135"/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7"/>
      <c r="M50" s="136"/>
      <c r="N50" s="13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ht="14.25" customHeight="1">
      <c r="A51" s="29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9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ht="14.25" customHeight="1">
      <c r="A52" s="29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9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ht="14.25" customHeight="1">
      <c r="A53" s="29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9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ht="14.25" customHeight="1">
      <c r="A54" s="29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9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ht="14.25" customHeight="1">
      <c r="A55" s="29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9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ht="14.25" customHeight="1">
      <c r="A56" s="29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9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ht="14.25" customHeight="1">
      <c r="A57" s="29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9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ht="14.25" customHeight="1">
      <c r="A58" s="29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9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ht="14.25" customHeight="1">
      <c r="A59" s="29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9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ht="14.25" customHeight="1">
      <c r="A60" s="29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9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ht="14.25" customHeight="1">
      <c r="A61" s="29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9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ht="14.25" customHeight="1">
      <c r="A62" s="29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9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ht="14.25" customHeight="1">
      <c r="A63" s="29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9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ht="14.25" customHeight="1">
      <c r="A64" s="29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9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ht="14.25" customHeight="1">
      <c r="A65" s="29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9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ht="14.25" customHeight="1">
      <c r="A66" s="29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9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ht="14.25" customHeight="1">
      <c r="A67" s="29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9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ht="14.25" customHeight="1">
      <c r="A68" s="29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9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ht="14.25" customHeight="1">
      <c r="A69" s="29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9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ht="14.25" customHeight="1">
      <c r="A70" s="29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9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ht="14.25" customHeight="1">
      <c r="A71" s="29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9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ht="14.25" customHeight="1">
      <c r="A72" s="29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9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ht="14.25" customHeight="1">
      <c r="A73" s="29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9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ht="14.25" customHeight="1">
      <c r="A74" s="29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9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ht="14.25" customHeight="1">
      <c r="A75" s="29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9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ht="14.25" customHeight="1">
      <c r="A76" s="29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9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ht="14.25" customHeight="1">
      <c r="A77" s="29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9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ht="14.25" customHeight="1">
      <c r="A78" s="29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9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ht="14.25" customHeight="1">
      <c r="A79" s="29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9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ht="14.25" customHeight="1">
      <c r="A80" s="29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9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ht="14.25" customHeight="1">
      <c r="A81" s="29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9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ht="14.25" customHeight="1">
      <c r="A82" s="29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9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ht="14.25" customHeight="1">
      <c r="A83" s="29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9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ht="14.25" customHeight="1">
      <c r="A84" s="29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9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ht="14.25" customHeight="1">
      <c r="A85" s="29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9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ht="14.25" customHeight="1">
      <c r="A86" s="29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9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ht="14.25" customHeight="1">
      <c r="A87" s="29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9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ht="14.25" customHeight="1">
      <c r="A88" s="29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9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ht="14.25" customHeight="1">
      <c r="A89" s="29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9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ht="14.25" customHeight="1">
      <c r="A90" s="29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9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ht="14.25" customHeight="1">
      <c r="A91" s="29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9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ht="14.25" customHeight="1">
      <c r="A92" s="29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9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ht="14.25" customHeight="1">
      <c r="A93" s="29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9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ht="14.25" customHeight="1">
      <c r="A94" s="29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9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ht="14.25" customHeight="1">
      <c r="A95" s="29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9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ht="14.25" customHeight="1">
      <c r="A96" s="29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9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ht="14.25" customHeight="1">
      <c r="A97" s="29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9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ht="14.25" customHeight="1">
      <c r="A98" s="29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9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ht="14.25" customHeight="1">
      <c r="A99" s="29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9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ht="14.25" customHeight="1">
      <c r="A100" s="29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9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ht="14.25" customHeight="1">
      <c r="A101" s="29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9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ht="14.25" customHeight="1">
      <c r="A102" s="29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9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ht="14.25" customHeight="1">
      <c r="A103" s="29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9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ht="14.25" customHeight="1">
      <c r="A104" s="29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9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ht="14.25" customHeight="1">
      <c r="A105" s="29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9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ht="14.25" customHeight="1">
      <c r="A106" s="29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9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ht="14.25" customHeight="1">
      <c r="A107" s="29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9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ht="14.25" customHeight="1">
      <c r="A108" s="29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9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ht="14.25" customHeight="1">
      <c r="A109" s="29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9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ht="14.25" customHeight="1">
      <c r="A110" s="29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9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ht="14.25" customHeight="1">
      <c r="A111" s="29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9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ht="14.25" customHeight="1">
      <c r="A112" s="29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9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ht="14.25" customHeight="1">
      <c r="A113" s="29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9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ht="14.25" customHeight="1">
      <c r="A114" s="29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9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ht="14.25" customHeight="1">
      <c r="A115" s="29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9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ht="14.25" customHeight="1">
      <c r="A116" s="29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9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ht="14.25" customHeight="1">
      <c r="A117" s="29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9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ht="14.25" customHeight="1">
      <c r="A118" s="29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9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ht="14.25" customHeight="1">
      <c r="A119" s="29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9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ht="14.25" customHeight="1">
      <c r="A120" s="29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9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ht="14.25" customHeight="1">
      <c r="A121" s="29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9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ht="14.25" customHeight="1">
      <c r="A122" s="29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9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ht="14.25" customHeight="1">
      <c r="A123" s="29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9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ht="14.25" customHeight="1">
      <c r="A124" s="29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9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ht="14.25" customHeight="1">
      <c r="A125" s="29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9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ht="14.25" customHeight="1">
      <c r="A126" s="29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9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ht="14.25" customHeight="1">
      <c r="A127" s="29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9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ht="14.25" customHeight="1">
      <c r="A128" s="29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9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ht="14.25" customHeight="1">
      <c r="A129" s="29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9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ht="14.25" customHeight="1">
      <c r="A130" s="29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9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ht="14.25" customHeight="1">
      <c r="A131" s="29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9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ht="14.25" customHeight="1">
      <c r="A132" s="29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9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ht="14.25" customHeight="1">
      <c r="A133" s="29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9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ht="14.25" customHeight="1">
      <c r="A134" s="29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9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ht="14.25" customHeight="1">
      <c r="A135" s="29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9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ht="14.25" customHeight="1">
      <c r="A136" s="29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9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ht="14.25" customHeight="1">
      <c r="A137" s="29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9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ht="14.25" customHeight="1">
      <c r="A138" s="29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9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ht="14.25" customHeight="1">
      <c r="A139" s="29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9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ht="14.25" customHeight="1">
      <c r="A140" s="29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9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ht="14.25" customHeight="1">
      <c r="A141" s="29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9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ht="14.25" customHeight="1">
      <c r="A142" s="29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9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ht="14.25" customHeight="1">
      <c r="A143" s="29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9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ht="14.25" customHeight="1">
      <c r="A144" s="29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9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ht="14.25" customHeight="1">
      <c r="A145" s="29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9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ht="14.25" customHeight="1">
      <c r="A146" s="29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9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ht="14.25" customHeight="1">
      <c r="A147" s="29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9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ht="14.25" customHeight="1">
      <c r="A148" s="29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9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ht="14.25" customHeight="1">
      <c r="A149" s="29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9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ht="14.25" customHeight="1">
      <c r="A150" s="29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9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ht="14.25" customHeight="1">
      <c r="A151" s="29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9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ht="14.25" customHeight="1">
      <c r="A152" s="29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9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ht="14.25" customHeight="1">
      <c r="A153" s="29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9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ht="14.25" customHeight="1">
      <c r="A154" s="29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9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ht="14.25" customHeight="1">
      <c r="A155" s="29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9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ht="14.25" customHeight="1">
      <c r="A156" s="29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9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ht="14.25" customHeight="1">
      <c r="A157" s="29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9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ht="14.25" customHeight="1">
      <c r="A158" s="29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9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ht="14.25" customHeight="1">
      <c r="A159" s="29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9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ht="14.25" customHeight="1">
      <c r="A160" s="29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9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ht="14.25" customHeight="1">
      <c r="A161" s="29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9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ht="14.25" customHeight="1">
      <c r="A162" s="29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9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ht="14.25" customHeight="1">
      <c r="A163" s="29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9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ht="14.25" customHeight="1">
      <c r="A164" s="29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9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ht="14.25" customHeight="1">
      <c r="A165" s="29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9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ht="14.25" customHeight="1">
      <c r="A166" s="29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9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ht="14.25" customHeight="1">
      <c r="A167" s="29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9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ht="14.25" customHeight="1">
      <c r="A168" s="29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9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ht="14.25" customHeight="1">
      <c r="A169" s="29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9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ht="14.25" customHeight="1">
      <c r="A170" s="29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9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ht="14.25" customHeight="1">
      <c r="A171" s="29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9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ht="14.25" customHeight="1">
      <c r="A172" s="29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9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ht="14.25" customHeight="1">
      <c r="A173" s="29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9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ht="14.25" customHeight="1">
      <c r="A174" s="29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9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ht="14.25" customHeight="1">
      <c r="A175" s="29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9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ht="14.25" customHeight="1">
      <c r="A176" s="29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9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ht="14.25" customHeight="1">
      <c r="A177" s="29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9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ht="14.25" customHeight="1">
      <c r="A178" s="29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9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ht="14.25" customHeight="1">
      <c r="A179" s="29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9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ht="14.25" customHeight="1">
      <c r="A180" s="29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9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ht="14.25" customHeight="1">
      <c r="A181" s="29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9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ht="14.25" customHeight="1">
      <c r="A182" s="29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9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ht="14.25" customHeight="1">
      <c r="A183" s="29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9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ht="14.25" customHeight="1">
      <c r="A184" s="29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9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ht="14.25" customHeight="1">
      <c r="A185" s="29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9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ht="14.25" customHeight="1">
      <c r="A186" s="29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9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ht="14.25" customHeight="1">
      <c r="A187" s="29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9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ht="14.25" customHeight="1">
      <c r="A188" s="29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9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ht="14.25" customHeight="1">
      <c r="A189" s="29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9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ht="14.25" customHeight="1">
      <c r="A190" s="29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9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ht="14.25" customHeight="1">
      <c r="A191" s="29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9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ht="14.25" customHeight="1">
      <c r="A192" s="29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9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ht="14.25" customHeight="1">
      <c r="A193" s="29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9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ht="14.25" customHeight="1">
      <c r="A194" s="29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9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ht="14.25" customHeight="1">
      <c r="A195" s="29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9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ht="14.25" customHeight="1">
      <c r="A196" s="29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9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ht="14.25" customHeight="1">
      <c r="A197" s="29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9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ht="14.25" customHeight="1">
      <c r="A198" s="29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9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ht="14.25" customHeight="1">
      <c r="A199" s="29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9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ht="14.25" customHeight="1">
      <c r="A200" s="29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9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ht="14.25" customHeight="1">
      <c r="A201" s="29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9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ht="14.25" customHeight="1">
      <c r="A202" s="29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9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ht="14.25" customHeight="1">
      <c r="A203" s="29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9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ht="14.25" customHeight="1">
      <c r="A204" s="29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9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ht="14.25" customHeight="1">
      <c r="A205" s="29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9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ht="14.25" customHeight="1">
      <c r="A206" s="29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9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ht="14.25" customHeight="1">
      <c r="A207" s="29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9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ht="14.25" customHeight="1">
      <c r="A208" s="29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9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ht="14.25" customHeight="1">
      <c r="A209" s="29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9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ht="14.25" customHeight="1">
      <c r="A210" s="29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9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ht="14.25" customHeight="1">
      <c r="A211" s="29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9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ht="14.25" customHeight="1">
      <c r="A212" s="29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9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ht="14.25" customHeight="1">
      <c r="A213" s="29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9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ht="14.25" customHeight="1">
      <c r="A214" s="29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9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ht="14.25" customHeight="1">
      <c r="A215" s="29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9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ht="14.25" customHeight="1">
      <c r="A216" s="29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9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ht="14.25" customHeight="1">
      <c r="A217" s="29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9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ht="14.25" customHeight="1">
      <c r="A218" s="29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9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ht="14.25" customHeight="1">
      <c r="A219" s="29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9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ht="14.25" customHeight="1">
      <c r="A220" s="29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9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ht="14.25" customHeight="1">
      <c r="A221" s="29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9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ht="14.25" customHeight="1">
      <c r="A222" s="29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9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ht="14.25" customHeight="1">
      <c r="A223" s="29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9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ht="14.25" customHeight="1">
      <c r="A224" s="29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9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ht="14.25" customHeight="1">
      <c r="A225" s="29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9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ht="14.25" customHeight="1">
      <c r="A226" s="29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9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ht="14.25" customHeight="1">
      <c r="A227" s="29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9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ht="14.25" customHeight="1">
      <c r="A228" s="29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9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ht="14.25" customHeight="1">
      <c r="A229" s="29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9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ht="14.25" customHeight="1">
      <c r="A230" s="29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9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ht="14.25" customHeight="1">
      <c r="A231" s="29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9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ht="14.25" customHeight="1">
      <c r="A232" s="29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9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ht="14.25" customHeight="1">
      <c r="A233" s="29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9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ht="14.25" customHeight="1">
      <c r="A234" s="29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9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ht="14.25" customHeight="1">
      <c r="A235" s="29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9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ht="14.25" customHeight="1">
      <c r="A236" s="29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9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ht="14.25" customHeight="1">
      <c r="A237" s="29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9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ht="14.25" customHeight="1">
      <c r="A238" s="29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9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ht="14.25" customHeight="1">
      <c r="A239" s="29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9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ht="14.25" customHeight="1">
      <c r="A240" s="29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9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ht="14.25" customHeight="1">
      <c r="A241" s="29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9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ht="14.25" customHeight="1">
      <c r="A242" s="29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9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ht="14.25" customHeight="1">
      <c r="A243" s="29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9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ht="14.25" customHeight="1">
      <c r="A244" s="29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9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ht="14.25" customHeight="1">
      <c r="A245" s="29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9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ht="14.25" customHeight="1">
      <c r="A246" s="29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9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ht="14.25" customHeight="1">
      <c r="A247" s="29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9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ht="14.25" customHeight="1">
      <c r="A248" s="29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9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ht="14.25" customHeight="1">
      <c r="A249" s="29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9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ht="14.25" customHeight="1">
      <c r="A250" s="29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9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ht="14.25" customHeight="1">
      <c r="A251" s="29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9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ht="14.25" customHeight="1">
      <c r="A252" s="29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9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ht="14.25" customHeight="1">
      <c r="A253" s="29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9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ht="14.25" customHeight="1">
      <c r="A254" s="29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9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ht="14.25" customHeight="1">
      <c r="A255" s="29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9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ht="14.25" customHeight="1">
      <c r="A256" s="29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9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ht="14.25" customHeight="1">
      <c r="A257" s="29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9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ht="14.25" customHeight="1">
      <c r="A258" s="29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9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ht="14.25" customHeight="1">
      <c r="A259" s="29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9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ht="14.25" customHeight="1">
      <c r="A260" s="29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9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ht="14.25" customHeight="1">
      <c r="A261" s="29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9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ht="14.25" customHeight="1">
      <c r="A262" s="29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9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ht="14.25" customHeight="1">
      <c r="A263" s="29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9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ht="14.25" customHeight="1">
      <c r="A264" s="29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9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ht="14.25" customHeight="1">
      <c r="A265" s="29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9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ht="14.25" customHeight="1">
      <c r="A266" s="29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9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ht="14.25" customHeight="1">
      <c r="A267" s="29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9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ht="14.25" customHeight="1">
      <c r="A268" s="29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9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ht="14.25" customHeight="1">
      <c r="A269" s="29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9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ht="14.25" customHeight="1">
      <c r="A270" s="29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9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ht="14.25" customHeight="1">
      <c r="A271" s="29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9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ht="14.25" customHeight="1">
      <c r="A272" s="29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9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ht="14.25" customHeight="1">
      <c r="A273" s="29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9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ht="14.25" customHeight="1">
      <c r="A274" s="29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9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ht="14.25" customHeight="1">
      <c r="A275" s="29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9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ht="14.25" customHeight="1">
      <c r="A276" s="29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9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ht="14.25" customHeight="1">
      <c r="A277" s="29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9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ht="14.25" customHeight="1">
      <c r="A278" s="29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9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ht="14.25" customHeight="1">
      <c r="A279" s="29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9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ht="14.25" customHeight="1">
      <c r="A280" s="29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9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ht="14.25" customHeight="1">
      <c r="A281" s="29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9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ht="14.25" customHeight="1">
      <c r="A282" s="29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9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ht="14.25" customHeight="1">
      <c r="A283" s="29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9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ht="14.25" customHeight="1">
      <c r="A284" s="29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9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ht="14.25" customHeight="1">
      <c r="A285" s="29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9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ht="14.25" customHeight="1">
      <c r="A286" s="29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9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ht="14.25" customHeight="1">
      <c r="A287" s="29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9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ht="14.25" customHeight="1">
      <c r="A288" s="29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9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ht="14.25" customHeight="1">
      <c r="A289" s="29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9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ht="14.25" customHeight="1">
      <c r="A290" s="29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9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ht="14.25" customHeight="1">
      <c r="A291" s="29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9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ht="14.25" customHeight="1">
      <c r="A292" s="29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9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ht="14.25" customHeight="1">
      <c r="A293" s="29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9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ht="14.25" customHeight="1">
      <c r="A294" s="29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9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ht="14.25" customHeight="1">
      <c r="A295" s="29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9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ht="14.25" customHeight="1">
      <c r="A296" s="29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9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ht="14.25" customHeight="1">
      <c r="A297" s="29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9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ht="14.25" customHeight="1">
      <c r="A298" s="29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9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ht="14.25" customHeight="1">
      <c r="A299" s="29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9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ht="14.25" customHeight="1">
      <c r="A300" s="29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9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ht="14.25" customHeight="1">
      <c r="A301" s="29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9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ht="14.25" customHeight="1">
      <c r="A302" s="29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9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ht="14.25" customHeight="1">
      <c r="A303" s="29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9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ht="14.25" customHeight="1">
      <c r="A304" s="29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9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ht="14.25" customHeight="1">
      <c r="A305" s="29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9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ht="14.25" customHeight="1">
      <c r="A306" s="29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9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ht="14.25" customHeight="1">
      <c r="A307" s="29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9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ht="14.25" customHeight="1">
      <c r="A308" s="29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9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ht="14.25" customHeight="1">
      <c r="A309" s="29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9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ht="14.25" customHeight="1">
      <c r="A310" s="29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9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ht="14.25" customHeight="1">
      <c r="A311" s="29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9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ht="14.25" customHeight="1">
      <c r="A312" s="29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9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ht="14.25" customHeight="1">
      <c r="A313" s="29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9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ht="14.25" customHeight="1">
      <c r="A314" s="29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9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ht="14.25" customHeight="1">
      <c r="A315" s="29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9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ht="14.25" customHeight="1">
      <c r="A316" s="29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9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ht="14.25" customHeight="1">
      <c r="A317" s="29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9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ht="14.25" customHeight="1">
      <c r="A318" s="29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9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ht="14.25" customHeight="1">
      <c r="A319" s="29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9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ht="14.25" customHeight="1">
      <c r="A320" s="29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9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ht="14.25" customHeight="1">
      <c r="A321" s="29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9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ht="14.25" customHeight="1">
      <c r="A322" s="29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9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ht="14.25" customHeight="1">
      <c r="A323" s="29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9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ht="14.25" customHeight="1">
      <c r="A324" s="29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9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ht="14.25" customHeight="1">
      <c r="A325" s="29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9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ht="14.25" customHeight="1">
      <c r="A326" s="29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9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ht="14.25" customHeight="1">
      <c r="A327" s="29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9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ht="14.25" customHeight="1">
      <c r="A328" s="29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9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ht="14.25" customHeight="1">
      <c r="A329" s="29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9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ht="14.25" customHeight="1">
      <c r="A330" s="29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9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ht="14.25" customHeight="1">
      <c r="A331" s="29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9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ht="14.25" customHeight="1">
      <c r="A332" s="29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9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ht="14.25" customHeight="1">
      <c r="A333" s="29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9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ht="14.25" customHeight="1">
      <c r="A334" s="29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9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ht="14.25" customHeight="1">
      <c r="A335" s="29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9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ht="14.25" customHeight="1">
      <c r="A336" s="29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9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ht="14.25" customHeight="1">
      <c r="A337" s="29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9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ht="14.25" customHeight="1">
      <c r="A338" s="29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9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ht="14.25" customHeight="1">
      <c r="A339" s="29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9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ht="14.25" customHeight="1">
      <c r="A340" s="29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9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ht="14.25" customHeight="1">
      <c r="A341" s="29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9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ht="14.25" customHeight="1">
      <c r="A342" s="29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9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ht="14.25" customHeight="1">
      <c r="A343" s="29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9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ht="14.25" customHeight="1">
      <c r="A344" s="29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9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ht="14.25" customHeight="1">
      <c r="A345" s="29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9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ht="14.25" customHeight="1">
      <c r="A346" s="29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9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ht="14.25" customHeight="1">
      <c r="A347" s="29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9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ht="14.25" customHeight="1">
      <c r="A348" s="29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9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ht="14.25" customHeight="1">
      <c r="A349" s="29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9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ht="14.25" customHeight="1">
      <c r="A350" s="29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9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ht="14.25" customHeight="1">
      <c r="A351" s="29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9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ht="14.25" customHeight="1">
      <c r="A352" s="29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9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ht="14.25" customHeight="1">
      <c r="A353" s="29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9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ht="14.25" customHeight="1">
      <c r="A354" s="29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9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ht="14.25" customHeight="1">
      <c r="A355" s="29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9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ht="14.25" customHeight="1">
      <c r="A356" s="29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9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ht="14.25" customHeight="1">
      <c r="A357" s="29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9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ht="14.25" customHeight="1">
      <c r="A358" s="29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9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ht="14.25" customHeight="1">
      <c r="A359" s="29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9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ht="14.25" customHeight="1">
      <c r="A360" s="29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9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ht="14.25" customHeight="1">
      <c r="A361" s="29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9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ht="14.25" customHeight="1">
      <c r="A362" s="29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9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ht="14.25" customHeight="1">
      <c r="A363" s="29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9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ht="14.25" customHeight="1">
      <c r="A364" s="29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9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ht="14.25" customHeight="1">
      <c r="A365" s="29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9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ht="14.25" customHeight="1">
      <c r="A366" s="29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9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ht="14.25" customHeight="1">
      <c r="A367" s="29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9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ht="14.25" customHeight="1">
      <c r="A368" s="29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9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ht="14.25" customHeight="1">
      <c r="A369" s="29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9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ht="14.25" customHeight="1">
      <c r="A370" s="29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9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ht="14.25" customHeight="1">
      <c r="A371" s="29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9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ht="14.25" customHeight="1">
      <c r="A372" s="29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9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ht="14.25" customHeight="1">
      <c r="A373" s="29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9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ht="14.25" customHeight="1">
      <c r="A374" s="29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9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ht="14.25" customHeight="1">
      <c r="A375" s="29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9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ht="14.25" customHeight="1">
      <c r="A376" s="29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9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ht="14.25" customHeight="1">
      <c r="A377" s="29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9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ht="14.25" customHeight="1">
      <c r="A378" s="29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9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ht="14.25" customHeight="1">
      <c r="A379" s="29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9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ht="14.25" customHeight="1">
      <c r="A380" s="29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9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ht="14.25" customHeight="1">
      <c r="A381" s="29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9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ht="14.25" customHeight="1">
      <c r="A382" s="29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9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ht="14.25" customHeight="1">
      <c r="A383" s="29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9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ht="14.25" customHeight="1">
      <c r="A384" s="29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9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ht="14.25" customHeight="1">
      <c r="A385" s="29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9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ht="14.25" customHeight="1">
      <c r="A386" s="29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9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ht="14.25" customHeight="1">
      <c r="A387" s="29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9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ht="14.25" customHeight="1">
      <c r="A388" s="29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9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ht="14.25" customHeight="1">
      <c r="A389" s="29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9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ht="14.25" customHeight="1">
      <c r="A390" s="29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9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ht="14.25" customHeight="1">
      <c r="A391" s="29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9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ht="14.25" customHeight="1">
      <c r="A392" s="29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9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ht="14.25" customHeight="1">
      <c r="A393" s="29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9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ht="14.25" customHeight="1">
      <c r="A394" s="29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9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ht="14.25" customHeight="1">
      <c r="A395" s="29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9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ht="14.25" customHeight="1">
      <c r="A396" s="29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9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ht="14.25" customHeight="1">
      <c r="A397" s="29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9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ht="14.25" customHeight="1">
      <c r="A398" s="29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9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ht="14.25" customHeight="1">
      <c r="A399" s="29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9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ht="14.25" customHeight="1">
      <c r="A400" s="29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9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ht="14.25" customHeight="1">
      <c r="A401" s="29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9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ht="14.25" customHeight="1">
      <c r="A402" s="29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9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ht="14.25" customHeight="1">
      <c r="A403" s="29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9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ht="14.25" customHeight="1">
      <c r="A404" s="29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9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ht="14.25" customHeight="1">
      <c r="A405" s="29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9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ht="14.25" customHeight="1">
      <c r="A406" s="29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9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ht="14.25" customHeight="1">
      <c r="A407" s="29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9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ht="14.25" customHeight="1">
      <c r="A408" s="29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9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ht="14.25" customHeight="1">
      <c r="A409" s="29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9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ht="14.25" customHeight="1">
      <c r="A410" s="29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9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ht="14.25" customHeight="1">
      <c r="A411" s="29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9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ht="14.25" customHeight="1">
      <c r="A412" s="29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9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ht="14.25" customHeight="1">
      <c r="A413" s="29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9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ht="14.25" customHeight="1">
      <c r="A414" s="29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9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ht="14.25" customHeight="1">
      <c r="A415" s="29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9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ht="14.25" customHeight="1">
      <c r="A416" s="29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9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ht="14.25" customHeight="1">
      <c r="A417" s="29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9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ht="14.25" customHeight="1">
      <c r="A418" s="29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9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ht="14.25" customHeight="1">
      <c r="A419" s="29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9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ht="14.25" customHeight="1">
      <c r="A420" s="29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9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ht="14.25" customHeight="1">
      <c r="A421" s="29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9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ht="14.25" customHeight="1">
      <c r="A422" s="29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9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ht="14.25" customHeight="1">
      <c r="A423" s="29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9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ht="14.25" customHeight="1">
      <c r="A424" s="29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9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ht="14.25" customHeight="1">
      <c r="A425" s="29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9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ht="14.25" customHeight="1">
      <c r="A426" s="29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9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ht="14.25" customHeight="1">
      <c r="A427" s="29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9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ht="14.25" customHeight="1">
      <c r="A428" s="29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9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ht="14.25" customHeight="1">
      <c r="A429" s="29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9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ht="14.25" customHeight="1">
      <c r="A430" s="29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9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ht="14.25" customHeight="1">
      <c r="A431" s="29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9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ht="14.25" customHeight="1">
      <c r="A432" s="29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9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ht="14.25" customHeight="1">
      <c r="A433" s="29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9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ht="14.25" customHeight="1">
      <c r="A434" s="29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9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ht="14.25" customHeight="1">
      <c r="A435" s="29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9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ht="14.25" customHeight="1">
      <c r="A436" s="29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9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ht="14.25" customHeight="1">
      <c r="A437" s="29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9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ht="14.25" customHeight="1">
      <c r="A438" s="29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9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ht="14.25" customHeight="1">
      <c r="A439" s="29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9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ht="14.25" customHeight="1">
      <c r="A440" s="29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9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ht="14.25" customHeight="1">
      <c r="A441" s="29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9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ht="14.25" customHeight="1">
      <c r="A442" s="29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9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ht="14.25" customHeight="1">
      <c r="A443" s="29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9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ht="14.25" customHeight="1">
      <c r="A444" s="29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9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ht="14.25" customHeight="1">
      <c r="A445" s="29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9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ht="14.25" customHeight="1">
      <c r="A446" s="29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9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ht="14.25" customHeight="1">
      <c r="A447" s="29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9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ht="14.25" customHeight="1">
      <c r="A448" s="29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9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ht="14.25" customHeight="1">
      <c r="A449" s="29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9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ht="14.25" customHeight="1">
      <c r="A450" s="29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9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ht="14.25" customHeight="1">
      <c r="A451" s="29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9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ht="14.25" customHeight="1">
      <c r="A452" s="29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9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ht="14.25" customHeight="1">
      <c r="A453" s="29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9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ht="14.25" customHeight="1">
      <c r="A454" s="29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9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ht="14.25" customHeight="1">
      <c r="A455" s="29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9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ht="14.25" customHeight="1">
      <c r="A456" s="29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9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ht="14.25" customHeight="1">
      <c r="A457" s="29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9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ht="14.25" customHeight="1">
      <c r="A458" s="29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9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ht="14.25" customHeight="1">
      <c r="A459" s="29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9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ht="14.25" customHeight="1">
      <c r="A460" s="29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9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ht="14.25" customHeight="1">
      <c r="A461" s="29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9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ht="14.25" customHeight="1">
      <c r="A462" s="29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9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ht="14.25" customHeight="1">
      <c r="A463" s="29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9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ht="14.25" customHeight="1">
      <c r="A464" s="29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9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ht="14.25" customHeight="1">
      <c r="A465" s="29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9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ht="14.25" customHeight="1">
      <c r="A466" s="29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9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ht="14.25" customHeight="1">
      <c r="A467" s="29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9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ht="14.25" customHeight="1">
      <c r="A468" s="29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9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ht="14.25" customHeight="1">
      <c r="A469" s="29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9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ht="14.25" customHeight="1">
      <c r="A470" s="29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9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ht="14.25" customHeight="1">
      <c r="A471" s="29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9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ht="14.25" customHeight="1">
      <c r="A472" s="29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9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ht="14.25" customHeight="1">
      <c r="A473" s="29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9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ht="14.25" customHeight="1">
      <c r="A474" s="29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9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ht="14.25" customHeight="1">
      <c r="A475" s="29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9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ht="14.25" customHeight="1">
      <c r="A476" s="29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9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ht="14.25" customHeight="1">
      <c r="A477" s="29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9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ht="14.25" customHeight="1">
      <c r="A478" s="29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9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ht="14.25" customHeight="1">
      <c r="A479" s="29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9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ht="14.25" customHeight="1">
      <c r="A480" s="29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9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ht="14.25" customHeight="1">
      <c r="A481" s="29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9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ht="14.25" customHeight="1">
      <c r="A482" s="29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9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ht="14.25" customHeight="1">
      <c r="A483" s="29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9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ht="14.25" customHeight="1">
      <c r="A484" s="29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9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ht="14.25" customHeight="1">
      <c r="A485" s="29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9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ht="14.25" customHeight="1">
      <c r="A486" s="29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9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ht="14.25" customHeight="1">
      <c r="A487" s="29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9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ht="14.25" customHeight="1">
      <c r="A488" s="29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9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ht="14.25" customHeight="1">
      <c r="A489" s="29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9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ht="14.25" customHeight="1">
      <c r="A490" s="29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9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ht="14.25" customHeight="1">
      <c r="A491" s="29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9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ht="14.25" customHeight="1">
      <c r="A492" s="29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9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ht="14.25" customHeight="1">
      <c r="A493" s="29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9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ht="14.25" customHeight="1">
      <c r="A494" s="29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9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ht="14.25" customHeight="1">
      <c r="A495" s="29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9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ht="14.25" customHeight="1">
      <c r="A496" s="29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9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ht="14.25" customHeight="1">
      <c r="A497" s="29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9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ht="14.25" customHeight="1">
      <c r="A498" s="29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9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ht="14.25" customHeight="1">
      <c r="A499" s="29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9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ht="14.25" customHeight="1">
      <c r="A500" s="29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9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ht="14.25" customHeight="1">
      <c r="A501" s="29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9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ht="14.25" customHeight="1">
      <c r="A502" s="29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9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ht="14.25" customHeight="1">
      <c r="A503" s="29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9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ht="14.25" customHeight="1">
      <c r="A504" s="29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9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ht="14.25" customHeight="1">
      <c r="A505" s="29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9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ht="14.25" customHeight="1">
      <c r="A506" s="29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9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ht="14.25" customHeight="1">
      <c r="A507" s="29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9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ht="14.25" customHeight="1">
      <c r="A508" s="29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9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ht="14.25" customHeight="1">
      <c r="A509" s="29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9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ht="14.25" customHeight="1">
      <c r="A510" s="29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9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ht="14.25" customHeight="1">
      <c r="A511" s="29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9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ht="14.25" customHeight="1">
      <c r="A512" s="29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9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ht="14.25" customHeight="1">
      <c r="A513" s="29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9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ht="14.25" customHeight="1">
      <c r="A514" s="29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9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ht="14.25" customHeight="1">
      <c r="A515" s="29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9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ht="14.25" customHeight="1">
      <c r="A516" s="29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9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ht="14.25" customHeight="1">
      <c r="A517" s="29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9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ht="14.25" customHeight="1">
      <c r="A518" s="29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9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ht="14.25" customHeight="1">
      <c r="A519" s="29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9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ht="14.25" customHeight="1">
      <c r="A520" s="29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9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ht="14.25" customHeight="1">
      <c r="A521" s="29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9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ht="14.25" customHeight="1">
      <c r="A522" s="29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9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ht="14.25" customHeight="1">
      <c r="A523" s="29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9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ht="14.25" customHeight="1">
      <c r="A524" s="29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9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ht="14.25" customHeight="1">
      <c r="A525" s="29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9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ht="14.25" customHeight="1">
      <c r="A526" s="29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9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ht="14.25" customHeight="1">
      <c r="A527" s="29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9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ht="14.25" customHeight="1">
      <c r="A528" s="29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9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ht="14.25" customHeight="1">
      <c r="A529" s="29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9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ht="14.25" customHeight="1">
      <c r="A530" s="29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9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ht="14.25" customHeight="1">
      <c r="A531" s="29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9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ht="14.25" customHeight="1">
      <c r="A532" s="29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9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ht="14.25" customHeight="1">
      <c r="A533" s="29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9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ht="14.25" customHeight="1">
      <c r="A534" s="29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9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ht="14.25" customHeight="1">
      <c r="A535" s="29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9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ht="14.25" customHeight="1">
      <c r="A536" s="29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9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ht="14.25" customHeight="1">
      <c r="A537" s="29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9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ht="14.25" customHeight="1">
      <c r="A538" s="29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9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ht="14.25" customHeight="1">
      <c r="A539" s="29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9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ht="14.25" customHeight="1">
      <c r="A540" s="29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9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ht="14.25" customHeight="1">
      <c r="A541" s="29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9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ht="14.25" customHeight="1">
      <c r="A542" s="29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9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ht="14.25" customHeight="1">
      <c r="A543" s="29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9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ht="14.25" customHeight="1">
      <c r="A544" s="29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9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ht="14.25" customHeight="1">
      <c r="A545" s="29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9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ht="14.25" customHeight="1">
      <c r="A546" s="29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9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ht="14.25" customHeight="1">
      <c r="A547" s="29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9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ht="14.25" customHeight="1">
      <c r="A548" s="29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9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ht="14.25" customHeight="1">
      <c r="A549" s="29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9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ht="14.25" customHeight="1">
      <c r="A550" s="29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9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ht="14.25" customHeight="1">
      <c r="A551" s="29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9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ht="14.25" customHeight="1">
      <c r="A552" s="29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9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ht="14.25" customHeight="1">
      <c r="A553" s="29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9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ht="14.25" customHeight="1">
      <c r="A554" s="29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9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ht="14.25" customHeight="1">
      <c r="A555" s="29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9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ht="14.25" customHeight="1">
      <c r="A556" s="29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9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ht="14.25" customHeight="1">
      <c r="A557" s="29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9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ht="14.25" customHeight="1">
      <c r="A558" s="29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9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ht="14.25" customHeight="1">
      <c r="A559" s="29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9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ht="14.25" customHeight="1">
      <c r="A560" s="29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9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ht="14.25" customHeight="1">
      <c r="A561" s="29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9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ht="14.25" customHeight="1">
      <c r="A562" s="29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9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ht="14.25" customHeight="1">
      <c r="A563" s="29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9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ht="14.25" customHeight="1">
      <c r="A564" s="29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9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ht="14.25" customHeight="1">
      <c r="A565" s="29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9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ht="14.25" customHeight="1">
      <c r="A566" s="29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9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ht="14.25" customHeight="1">
      <c r="A567" s="29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9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ht="14.25" customHeight="1">
      <c r="A568" s="29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9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ht="14.25" customHeight="1">
      <c r="A569" s="29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9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ht="14.25" customHeight="1">
      <c r="A570" s="29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9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ht="14.25" customHeight="1">
      <c r="A571" s="29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9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ht="14.25" customHeight="1">
      <c r="A572" s="29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9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ht="14.25" customHeight="1">
      <c r="A573" s="29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9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ht="14.25" customHeight="1">
      <c r="A574" s="29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9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ht="14.25" customHeight="1">
      <c r="A575" s="29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9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ht="14.25" customHeight="1">
      <c r="A576" s="29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9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ht="14.25" customHeight="1">
      <c r="A577" s="29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9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ht="14.25" customHeight="1">
      <c r="A578" s="29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9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ht="14.25" customHeight="1">
      <c r="A579" s="29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9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ht="14.25" customHeight="1">
      <c r="A580" s="29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9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ht="14.25" customHeight="1">
      <c r="A581" s="29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9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ht="14.25" customHeight="1">
      <c r="A582" s="29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9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ht="14.25" customHeight="1">
      <c r="A583" s="29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9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ht="14.25" customHeight="1">
      <c r="A584" s="29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9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ht="14.25" customHeight="1">
      <c r="A585" s="29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9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ht="14.25" customHeight="1">
      <c r="A586" s="29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9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ht="14.25" customHeight="1">
      <c r="A587" s="29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9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ht="14.25" customHeight="1">
      <c r="A588" s="29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9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ht="14.25" customHeight="1">
      <c r="A589" s="29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9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ht="14.25" customHeight="1">
      <c r="A590" s="29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9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ht="14.25" customHeight="1">
      <c r="A591" s="29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9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ht="14.25" customHeight="1">
      <c r="A592" s="29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9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ht="14.25" customHeight="1">
      <c r="A593" s="29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9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ht="14.25" customHeight="1">
      <c r="A594" s="29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9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ht="14.25" customHeight="1">
      <c r="A595" s="29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9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ht="14.25" customHeight="1">
      <c r="A596" s="29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9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ht="14.25" customHeight="1">
      <c r="A597" s="29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9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ht="14.25" customHeight="1">
      <c r="A598" s="29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9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ht="14.25" customHeight="1">
      <c r="A599" s="29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9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ht="14.25" customHeight="1">
      <c r="A600" s="29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9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ht="14.25" customHeight="1">
      <c r="A601" s="29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9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ht="14.25" customHeight="1">
      <c r="A602" s="29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9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ht="14.25" customHeight="1">
      <c r="A603" s="29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9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ht="14.25" customHeight="1">
      <c r="A604" s="29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9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ht="14.25" customHeight="1">
      <c r="A605" s="29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9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ht="14.25" customHeight="1">
      <c r="A606" s="29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9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ht="14.25" customHeight="1">
      <c r="A607" s="29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9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ht="14.25" customHeight="1">
      <c r="A608" s="29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9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ht="14.25" customHeight="1">
      <c r="A609" s="29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9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ht="14.25" customHeight="1">
      <c r="A610" s="29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9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ht="14.25" customHeight="1">
      <c r="A611" s="29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9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ht="14.25" customHeight="1">
      <c r="A612" s="29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9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ht="14.25" customHeight="1">
      <c r="A613" s="29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9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ht="14.25" customHeight="1">
      <c r="A614" s="29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9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ht="14.25" customHeight="1">
      <c r="A615" s="29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9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ht="14.25" customHeight="1">
      <c r="A616" s="29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9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ht="14.25" customHeight="1">
      <c r="A617" s="29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9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ht="14.25" customHeight="1">
      <c r="A618" s="29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9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ht="14.25" customHeight="1">
      <c r="A619" s="29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9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ht="14.25" customHeight="1">
      <c r="A620" s="29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9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ht="14.25" customHeight="1">
      <c r="A621" s="29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9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ht="14.25" customHeight="1">
      <c r="A622" s="29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9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ht="14.25" customHeight="1">
      <c r="A623" s="29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9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ht="14.25" customHeight="1">
      <c r="A624" s="29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9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ht="14.25" customHeight="1">
      <c r="A625" s="29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9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ht="14.25" customHeight="1">
      <c r="A626" s="29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9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ht="14.25" customHeight="1">
      <c r="A627" s="29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9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ht="14.25" customHeight="1">
      <c r="A628" s="29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9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ht="14.25" customHeight="1">
      <c r="A629" s="29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9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ht="14.25" customHeight="1">
      <c r="A630" s="29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9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ht="14.25" customHeight="1">
      <c r="A631" s="29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9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ht="14.25" customHeight="1">
      <c r="A632" s="29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9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ht="14.25" customHeight="1">
      <c r="A633" s="29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9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ht="14.25" customHeight="1">
      <c r="A634" s="29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9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ht="14.25" customHeight="1">
      <c r="A635" s="29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9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ht="14.25" customHeight="1">
      <c r="A636" s="29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9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ht="14.25" customHeight="1">
      <c r="A637" s="29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9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ht="14.25" customHeight="1">
      <c r="A638" s="29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9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ht="14.25" customHeight="1">
      <c r="A639" s="29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9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ht="14.25" customHeight="1">
      <c r="A640" s="29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9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ht="14.25" customHeight="1">
      <c r="A641" s="29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9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ht="14.25" customHeight="1">
      <c r="A642" s="29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9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ht="14.25" customHeight="1">
      <c r="A643" s="29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9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ht="14.25" customHeight="1">
      <c r="A644" s="29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9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ht="14.25" customHeight="1">
      <c r="A645" s="29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9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ht="14.25" customHeight="1">
      <c r="A646" s="29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9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ht="14.25" customHeight="1">
      <c r="A647" s="29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9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ht="14.25" customHeight="1">
      <c r="A648" s="29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9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ht="14.25" customHeight="1">
      <c r="A649" s="29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9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ht="14.25" customHeight="1">
      <c r="A650" s="29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9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ht="14.25" customHeight="1">
      <c r="A651" s="29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9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ht="14.25" customHeight="1">
      <c r="A652" s="29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9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ht="14.25" customHeight="1">
      <c r="A653" s="29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9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ht="14.25" customHeight="1">
      <c r="A654" s="29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9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ht="14.25" customHeight="1">
      <c r="A655" s="29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9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ht="14.25" customHeight="1">
      <c r="A656" s="29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9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ht="14.25" customHeight="1">
      <c r="A657" s="29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9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ht="14.25" customHeight="1">
      <c r="A658" s="29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9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ht="14.25" customHeight="1">
      <c r="A659" s="29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9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ht="14.25" customHeight="1">
      <c r="A660" s="29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9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ht="14.25" customHeight="1">
      <c r="A661" s="29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9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ht="14.25" customHeight="1">
      <c r="A662" s="29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9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ht="14.25" customHeight="1">
      <c r="A663" s="29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9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ht="14.25" customHeight="1">
      <c r="A664" s="29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9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ht="14.25" customHeight="1">
      <c r="A665" s="29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9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ht="14.25" customHeight="1">
      <c r="A666" s="29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9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ht="14.25" customHeight="1">
      <c r="A667" s="29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9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ht="14.25" customHeight="1">
      <c r="A668" s="29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9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ht="14.25" customHeight="1">
      <c r="A669" s="29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9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ht="14.25" customHeight="1">
      <c r="A670" s="29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9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ht="14.25" customHeight="1">
      <c r="A671" s="29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9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ht="14.25" customHeight="1">
      <c r="A672" s="29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9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ht="14.25" customHeight="1">
      <c r="A673" s="29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9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ht="14.25" customHeight="1">
      <c r="A674" s="29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9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ht="14.25" customHeight="1">
      <c r="A675" s="29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9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ht="14.25" customHeight="1">
      <c r="A676" s="29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9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ht="14.25" customHeight="1">
      <c r="A677" s="29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9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ht="14.25" customHeight="1">
      <c r="A678" s="29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9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ht="14.25" customHeight="1">
      <c r="A679" s="29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9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ht="14.25" customHeight="1">
      <c r="A680" s="29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9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ht="14.25" customHeight="1">
      <c r="A681" s="29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9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ht="14.25" customHeight="1">
      <c r="A682" s="29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9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ht="14.25" customHeight="1">
      <c r="A683" s="29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9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ht="14.25" customHeight="1">
      <c r="A684" s="29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9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ht="14.25" customHeight="1">
      <c r="A685" s="29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9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ht="14.25" customHeight="1">
      <c r="A686" s="29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9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ht="14.25" customHeight="1">
      <c r="A687" s="29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9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ht="14.25" customHeight="1">
      <c r="A688" s="29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9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ht="14.25" customHeight="1">
      <c r="A689" s="29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9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ht="14.25" customHeight="1">
      <c r="A690" s="29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9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ht="14.25" customHeight="1">
      <c r="A691" s="29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9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ht="14.25" customHeight="1">
      <c r="A692" s="29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9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ht="14.25" customHeight="1">
      <c r="A693" s="29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9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ht="14.25" customHeight="1">
      <c r="A694" s="29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9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ht="14.25" customHeight="1">
      <c r="A695" s="29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9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ht="14.25" customHeight="1">
      <c r="A696" s="29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9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ht="14.25" customHeight="1">
      <c r="A697" s="29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9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ht="14.25" customHeight="1">
      <c r="A698" s="29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9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ht="14.25" customHeight="1">
      <c r="A699" s="29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9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ht="14.25" customHeight="1">
      <c r="A700" s="29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9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ht="14.25" customHeight="1">
      <c r="A701" s="29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9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ht="14.25" customHeight="1">
      <c r="A702" s="29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9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ht="14.25" customHeight="1">
      <c r="A703" s="29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9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ht="14.25" customHeight="1">
      <c r="A704" s="29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9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ht="14.25" customHeight="1">
      <c r="A705" s="29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9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ht="14.25" customHeight="1">
      <c r="A706" s="29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9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ht="14.25" customHeight="1">
      <c r="A707" s="29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9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ht="14.25" customHeight="1">
      <c r="A708" s="29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9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ht="14.25" customHeight="1">
      <c r="A709" s="29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9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ht="14.25" customHeight="1">
      <c r="A710" s="29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9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ht="14.25" customHeight="1">
      <c r="A711" s="29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9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ht="14.25" customHeight="1">
      <c r="A712" s="29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9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ht="14.25" customHeight="1">
      <c r="A713" s="29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9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ht="14.25" customHeight="1">
      <c r="A714" s="29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9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ht="14.25" customHeight="1">
      <c r="A715" s="29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9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ht="14.25" customHeight="1">
      <c r="A716" s="29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9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ht="14.25" customHeight="1">
      <c r="A717" s="29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9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ht="14.25" customHeight="1">
      <c r="A718" s="29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9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ht="14.25" customHeight="1">
      <c r="A719" s="29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9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ht="14.25" customHeight="1">
      <c r="A720" s="29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9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ht="14.25" customHeight="1">
      <c r="A721" s="29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9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ht="14.25" customHeight="1">
      <c r="A722" s="29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9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ht="14.25" customHeight="1">
      <c r="A723" s="29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9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ht="14.25" customHeight="1">
      <c r="A724" s="29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9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ht="14.25" customHeight="1">
      <c r="A725" s="29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9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ht="14.25" customHeight="1">
      <c r="A726" s="29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9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ht="14.25" customHeight="1">
      <c r="A727" s="29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9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ht="14.25" customHeight="1">
      <c r="A728" s="29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9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ht="14.25" customHeight="1">
      <c r="A729" s="29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9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ht="14.25" customHeight="1">
      <c r="A730" s="29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9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ht="14.25" customHeight="1">
      <c r="A731" s="29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9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ht="14.25" customHeight="1">
      <c r="A732" s="29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9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ht="14.25" customHeight="1">
      <c r="A733" s="29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9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ht="14.25" customHeight="1">
      <c r="A734" s="29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9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ht="14.25" customHeight="1">
      <c r="A735" s="29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9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ht="14.25" customHeight="1">
      <c r="A736" s="29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9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ht="14.25" customHeight="1">
      <c r="A737" s="29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9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ht="14.25" customHeight="1">
      <c r="A738" s="29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9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ht="14.25" customHeight="1">
      <c r="A739" s="29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9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ht="14.25" customHeight="1">
      <c r="A740" s="29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9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ht="14.25" customHeight="1">
      <c r="A741" s="29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9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ht="14.25" customHeight="1">
      <c r="A742" s="29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9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ht="14.25" customHeight="1">
      <c r="A743" s="29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9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ht="14.25" customHeight="1">
      <c r="A744" s="29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9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ht="14.25" customHeight="1">
      <c r="A745" s="29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9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ht="14.25" customHeight="1">
      <c r="A746" s="29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9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ht="14.25" customHeight="1">
      <c r="A747" s="29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9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ht="14.25" customHeight="1">
      <c r="A748" s="29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9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ht="14.25" customHeight="1">
      <c r="A749" s="29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9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ht="14.25" customHeight="1">
      <c r="A750" s="29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9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ht="14.25" customHeight="1">
      <c r="A751" s="29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9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ht="14.25" customHeight="1">
      <c r="A752" s="29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9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ht="14.25" customHeight="1">
      <c r="A753" s="29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9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ht="14.25" customHeight="1">
      <c r="A754" s="29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9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ht="14.25" customHeight="1">
      <c r="A755" s="29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9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ht="14.25" customHeight="1">
      <c r="A756" s="29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9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ht="14.25" customHeight="1">
      <c r="A757" s="29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9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ht="14.25" customHeight="1">
      <c r="A758" s="29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9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ht="14.25" customHeight="1">
      <c r="A759" s="29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9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ht="14.25" customHeight="1">
      <c r="A760" s="29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9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ht="14.25" customHeight="1">
      <c r="A761" s="29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9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ht="14.25" customHeight="1">
      <c r="A762" s="29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9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ht="14.25" customHeight="1">
      <c r="A763" s="29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9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ht="14.25" customHeight="1">
      <c r="A764" s="29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9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ht="14.25" customHeight="1">
      <c r="A765" s="29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9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ht="14.25" customHeight="1">
      <c r="A766" s="29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9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ht="14.25" customHeight="1">
      <c r="A767" s="29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9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ht="14.25" customHeight="1">
      <c r="A768" s="29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9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ht="14.25" customHeight="1">
      <c r="A769" s="29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9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ht="14.25" customHeight="1">
      <c r="A770" s="29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9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ht="14.25" customHeight="1">
      <c r="A771" s="29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9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ht="14.25" customHeight="1">
      <c r="A772" s="29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9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ht="14.25" customHeight="1">
      <c r="A773" s="29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9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ht="14.25" customHeight="1">
      <c r="A774" s="29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9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ht="14.25" customHeight="1">
      <c r="A775" s="29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9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ht="14.25" customHeight="1">
      <c r="A776" s="29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9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ht="14.25" customHeight="1">
      <c r="A777" s="29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9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ht="14.25" customHeight="1">
      <c r="A778" s="29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9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ht="14.25" customHeight="1">
      <c r="A779" s="29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9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ht="14.25" customHeight="1">
      <c r="A780" s="29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9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ht="14.25" customHeight="1">
      <c r="A781" s="29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9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ht="14.25" customHeight="1">
      <c r="A782" s="29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9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ht="14.25" customHeight="1">
      <c r="A783" s="29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9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ht="14.25" customHeight="1">
      <c r="A784" s="29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9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ht="14.25" customHeight="1">
      <c r="A785" s="29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9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ht="14.25" customHeight="1">
      <c r="A786" s="29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9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ht="14.25" customHeight="1">
      <c r="A787" s="29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9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ht="14.25" customHeight="1">
      <c r="A788" s="29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9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ht="14.25" customHeight="1">
      <c r="A789" s="29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9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ht="14.25" customHeight="1">
      <c r="A790" s="29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9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ht="14.25" customHeight="1">
      <c r="A791" s="29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9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ht="14.25" customHeight="1">
      <c r="A792" s="29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9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ht="14.25" customHeight="1">
      <c r="A793" s="29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9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ht="14.25" customHeight="1">
      <c r="A794" s="29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9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ht="14.25" customHeight="1">
      <c r="A795" s="29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9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ht="14.25" customHeight="1">
      <c r="A796" s="29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9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ht="14.25" customHeight="1">
      <c r="A797" s="29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9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ht="14.25" customHeight="1">
      <c r="A798" s="29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9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ht="14.25" customHeight="1">
      <c r="A799" s="29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9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ht="14.25" customHeight="1">
      <c r="A800" s="29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9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ht="14.25" customHeight="1">
      <c r="A801" s="29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9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ht="14.25" customHeight="1">
      <c r="A802" s="29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9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ht="14.25" customHeight="1">
      <c r="A803" s="29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9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ht="14.25" customHeight="1">
      <c r="A804" s="29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9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ht="14.25" customHeight="1">
      <c r="A805" s="29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9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ht="14.25" customHeight="1">
      <c r="A806" s="29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9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ht="14.25" customHeight="1">
      <c r="A807" s="29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9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ht="14.25" customHeight="1">
      <c r="A808" s="29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9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ht="14.25" customHeight="1">
      <c r="A809" s="29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9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ht="14.25" customHeight="1">
      <c r="A810" s="29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9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ht="14.25" customHeight="1">
      <c r="A811" s="29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9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ht="14.25" customHeight="1">
      <c r="A812" s="29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9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ht="14.25" customHeight="1">
      <c r="A813" s="29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9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ht="14.25" customHeight="1">
      <c r="A814" s="29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9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ht="14.25" customHeight="1">
      <c r="A815" s="29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9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ht="14.25" customHeight="1">
      <c r="A816" s="29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9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ht="14.25" customHeight="1">
      <c r="A817" s="29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9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ht="14.25" customHeight="1">
      <c r="A818" s="29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9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ht="14.25" customHeight="1">
      <c r="A819" s="29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9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ht="14.25" customHeight="1">
      <c r="A820" s="29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9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ht="14.25" customHeight="1">
      <c r="A821" s="29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9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ht="14.25" customHeight="1">
      <c r="A822" s="29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9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ht="14.25" customHeight="1">
      <c r="A823" s="29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9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ht="14.25" customHeight="1">
      <c r="A824" s="29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9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ht="14.25" customHeight="1">
      <c r="A825" s="29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9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ht="14.25" customHeight="1">
      <c r="A826" s="29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9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ht="14.25" customHeight="1">
      <c r="A827" s="29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9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ht="14.25" customHeight="1">
      <c r="A828" s="29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9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ht="14.25" customHeight="1">
      <c r="A829" s="29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9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ht="14.25" customHeight="1">
      <c r="A830" s="29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9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ht="14.25" customHeight="1">
      <c r="A831" s="29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9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ht="14.25" customHeight="1">
      <c r="A832" s="29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9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ht="14.25" customHeight="1">
      <c r="A833" s="29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9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ht="14.25" customHeight="1">
      <c r="A834" s="29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9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ht="14.25" customHeight="1">
      <c r="A835" s="29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9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ht="14.25" customHeight="1">
      <c r="A836" s="29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9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ht="14.25" customHeight="1">
      <c r="A837" s="29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9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ht="14.25" customHeight="1">
      <c r="A838" s="29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9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ht="14.25" customHeight="1">
      <c r="A839" s="29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9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ht="14.25" customHeight="1">
      <c r="A840" s="29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9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ht="14.25" customHeight="1">
      <c r="A841" s="29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9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ht="14.25" customHeight="1">
      <c r="A842" s="29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9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ht="14.25" customHeight="1">
      <c r="A843" s="29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9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ht="14.25" customHeight="1">
      <c r="A844" s="29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9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ht="14.25" customHeight="1">
      <c r="A845" s="29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9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ht="14.25" customHeight="1">
      <c r="A846" s="29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9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ht="14.25" customHeight="1">
      <c r="A847" s="29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9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ht="14.25" customHeight="1">
      <c r="A848" s="29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9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ht="14.25" customHeight="1">
      <c r="A849" s="29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9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ht="14.25" customHeight="1">
      <c r="A850" s="29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9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ht="14.25" customHeight="1">
      <c r="A851" s="29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9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ht="14.25" customHeight="1">
      <c r="A852" s="29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9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ht="14.25" customHeight="1">
      <c r="A853" s="29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9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ht="14.25" customHeight="1">
      <c r="A854" s="29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9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ht="14.25" customHeight="1">
      <c r="A855" s="29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9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ht="14.25" customHeight="1">
      <c r="A856" s="29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9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ht="14.25" customHeight="1">
      <c r="A857" s="29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9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ht="14.25" customHeight="1">
      <c r="A858" s="29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9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ht="14.25" customHeight="1">
      <c r="A859" s="29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9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ht="14.25" customHeight="1">
      <c r="A860" s="29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9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ht="14.25" customHeight="1">
      <c r="A861" s="29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9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ht="14.25" customHeight="1">
      <c r="A862" s="29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9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ht="14.25" customHeight="1">
      <c r="A863" s="29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9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ht="14.25" customHeight="1">
      <c r="A864" s="29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9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ht="14.25" customHeight="1">
      <c r="A865" s="29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9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ht="14.25" customHeight="1">
      <c r="A866" s="29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9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ht="14.25" customHeight="1">
      <c r="A867" s="29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9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ht="14.25" customHeight="1">
      <c r="A868" s="29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9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ht="14.25" customHeight="1">
      <c r="A869" s="29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9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ht="14.25" customHeight="1">
      <c r="A870" s="29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9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ht="14.25" customHeight="1">
      <c r="A871" s="29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9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ht="14.25" customHeight="1">
      <c r="A872" s="29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9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ht="14.25" customHeight="1">
      <c r="A873" s="29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9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ht="14.25" customHeight="1">
      <c r="A874" s="29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9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ht="14.25" customHeight="1">
      <c r="A875" s="29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9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ht="14.25" customHeight="1">
      <c r="A876" s="29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9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ht="14.25" customHeight="1">
      <c r="A877" s="29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9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ht="14.25" customHeight="1">
      <c r="A878" s="29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9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ht="14.25" customHeight="1">
      <c r="A879" s="29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9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ht="14.25" customHeight="1">
      <c r="A880" s="29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9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ht="14.25" customHeight="1">
      <c r="A881" s="29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9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ht="14.25" customHeight="1">
      <c r="A882" s="29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9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ht="14.25" customHeight="1">
      <c r="A883" s="29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9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ht="14.25" customHeight="1">
      <c r="A884" s="29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9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ht="14.25" customHeight="1">
      <c r="A885" s="29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9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ht="14.25" customHeight="1">
      <c r="A886" s="29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9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ht="14.25" customHeight="1">
      <c r="A887" s="29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9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ht="14.25" customHeight="1">
      <c r="A888" s="29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9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ht="14.25" customHeight="1">
      <c r="A889" s="29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9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ht="14.25" customHeight="1">
      <c r="A890" s="29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9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ht="14.25" customHeight="1">
      <c r="A891" s="29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9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ht="14.25" customHeight="1">
      <c r="A892" s="29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9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ht="14.25" customHeight="1">
      <c r="A893" s="29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9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ht="14.25" customHeight="1">
      <c r="A894" s="29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9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ht="14.25" customHeight="1">
      <c r="A895" s="29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9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ht="14.25" customHeight="1">
      <c r="A896" s="29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9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ht="14.25" customHeight="1">
      <c r="A897" s="29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9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ht="14.25" customHeight="1">
      <c r="A898" s="29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9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ht="14.25" customHeight="1">
      <c r="A899" s="29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9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ht="14.25" customHeight="1">
      <c r="A900" s="29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9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ht="14.25" customHeight="1">
      <c r="A901" s="29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9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ht="14.25" customHeight="1">
      <c r="A902" s="29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9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ht="14.25" customHeight="1">
      <c r="A903" s="29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9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ht="14.25" customHeight="1">
      <c r="A904" s="29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9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ht="14.25" customHeight="1">
      <c r="A905" s="29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9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ht="14.25" customHeight="1">
      <c r="A906" s="29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9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ht="14.25" customHeight="1">
      <c r="A907" s="29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9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ht="14.25" customHeight="1">
      <c r="A908" s="29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9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ht="14.25" customHeight="1">
      <c r="A909" s="29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9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ht="14.25" customHeight="1">
      <c r="A910" s="29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9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ht="14.25" customHeight="1">
      <c r="A911" s="29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9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ht="14.25" customHeight="1">
      <c r="A912" s="29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9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ht="14.25" customHeight="1">
      <c r="A913" s="29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9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ht="14.25" customHeight="1">
      <c r="A914" s="29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9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ht="14.25" customHeight="1">
      <c r="A915" s="29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9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ht="14.25" customHeight="1">
      <c r="A916" s="29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9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ht="14.25" customHeight="1">
      <c r="A917" s="29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9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ht="14.25" customHeight="1">
      <c r="A918" s="29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9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ht="14.25" customHeight="1">
      <c r="A919" s="29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9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ht="14.25" customHeight="1">
      <c r="A920" s="29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9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ht="14.25" customHeight="1">
      <c r="A921" s="29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9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ht="14.25" customHeight="1">
      <c r="A922" s="29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9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ht="14.25" customHeight="1">
      <c r="A923" s="29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9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ht="14.25" customHeight="1">
      <c r="A924" s="29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9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ht="14.25" customHeight="1">
      <c r="A925" s="29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9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ht="14.25" customHeight="1">
      <c r="A926" s="29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9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ht="14.25" customHeight="1">
      <c r="A927" s="29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9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ht="14.25" customHeight="1">
      <c r="A928" s="29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9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ht="14.25" customHeight="1">
      <c r="A929" s="29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9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ht="14.25" customHeight="1">
      <c r="A930" s="29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9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ht="14.25" customHeight="1">
      <c r="A931" s="29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9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ht="14.25" customHeight="1">
      <c r="A932" s="29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9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ht="14.25" customHeight="1">
      <c r="A933" s="29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9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ht="14.25" customHeight="1">
      <c r="A934" s="29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9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ht="14.25" customHeight="1">
      <c r="A935" s="29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9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ht="14.25" customHeight="1">
      <c r="A936" s="29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9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ht="14.25" customHeight="1">
      <c r="A937" s="29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9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ht="14.25" customHeight="1">
      <c r="A938" s="29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9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ht="14.25" customHeight="1">
      <c r="A939" s="29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9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ht="14.25" customHeight="1">
      <c r="A940" s="29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9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ht="14.25" customHeight="1">
      <c r="A941" s="29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9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ht="14.25" customHeight="1">
      <c r="A942" s="29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9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ht="14.25" customHeight="1">
      <c r="A943" s="29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9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ht="14.25" customHeight="1">
      <c r="A944" s="29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9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ht="14.25" customHeight="1">
      <c r="A945" s="29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9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ht="14.25" customHeight="1">
      <c r="A946" s="29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9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ht="14.25" customHeight="1">
      <c r="A947" s="29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9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ht="14.25" customHeight="1">
      <c r="A948" s="29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9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ht="14.25" customHeight="1">
      <c r="A949" s="29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9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ht="14.25" customHeight="1">
      <c r="A950" s="29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9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ht="14.25" customHeight="1">
      <c r="A951" s="29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9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ht="14.25" customHeight="1">
      <c r="A952" s="29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9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ht="14.25" customHeight="1">
      <c r="A953" s="29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9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ht="14.25" customHeight="1">
      <c r="A954" s="29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9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ht="14.25" customHeight="1">
      <c r="A955" s="29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9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ht="14.25" customHeight="1">
      <c r="A956" s="29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9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ht="14.25" customHeight="1">
      <c r="A957" s="29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9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ht="14.25" customHeight="1">
      <c r="A958" s="29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9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ht="14.25" customHeight="1">
      <c r="A959" s="29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9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ht="14.25" customHeight="1">
      <c r="A960" s="29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9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ht="14.25" customHeight="1">
      <c r="A961" s="29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9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ht="14.25" customHeight="1">
      <c r="A962" s="29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9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ht="14.25" customHeight="1">
      <c r="A963" s="29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9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ht="14.25" customHeight="1">
      <c r="A964" s="29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9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ht="14.25" customHeight="1">
      <c r="A965" s="29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9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ht="14.25" customHeight="1">
      <c r="A966" s="29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9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ht="14.25" customHeight="1">
      <c r="A967" s="29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9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ht="14.25" customHeight="1">
      <c r="A968" s="29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9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ht="14.25" customHeight="1">
      <c r="A969" s="29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9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ht="14.25" customHeight="1">
      <c r="A970" s="29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9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ht="14.25" customHeight="1">
      <c r="A971" s="29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9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ht="14.25" customHeight="1">
      <c r="A972" s="29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9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ht="14.25" customHeight="1">
      <c r="A973" s="29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9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ht="14.25" customHeight="1">
      <c r="A974" s="29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9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ht="14.25" customHeight="1">
      <c r="A975" s="29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9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ht="14.25" customHeight="1">
      <c r="A976" s="29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9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ht="14.25" customHeight="1">
      <c r="A977" s="29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9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ht="14.25" customHeight="1">
      <c r="A978" s="29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9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ht="14.25" customHeight="1">
      <c r="A979" s="29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9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ht="14.25" customHeight="1">
      <c r="A980" s="29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9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ht="14.25" customHeight="1">
      <c r="A981" s="29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9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ht="14.25" customHeight="1">
      <c r="A982" s="29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9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ht="14.25" customHeight="1">
      <c r="A983" s="29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9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ht="14.25" customHeight="1">
      <c r="A984" s="29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9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ht="14.25" customHeight="1">
      <c r="A985" s="29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9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ht="14.25" customHeight="1">
      <c r="A986" s="29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9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ht="14.25" customHeight="1">
      <c r="A987" s="29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9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ht="14.25" customHeight="1">
      <c r="A988" s="29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9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ht="14.25" customHeight="1">
      <c r="A989" s="29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9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ht="14.25" customHeight="1">
      <c r="A990" s="29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9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ht="14.25" customHeight="1">
      <c r="A991" s="29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9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ht="14.25" customHeight="1">
      <c r="A992" s="29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9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ht="14.25" customHeight="1">
      <c r="A993" s="29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9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ht="14.25" customHeight="1">
      <c r="A994" s="29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9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ht="14.25" customHeight="1">
      <c r="A995" s="29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9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ht="14.25" customHeight="1">
      <c r="A996" s="29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9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ht="14.25" customHeight="1">
      <c r="A997" s="29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9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ht="14.25" customHeight="1">
      <c r="A998" s="29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9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ht="14.25" customHeight="1">
      <c r="A999" s="29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9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ht="14.25" customHeight="1">
      <c r="A1000" s="29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9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</sheetData>
  <mergeCells count="6">
    <mergeCell ref="A1:N1"/>
    <mergeCell ref="A2:N2"/>
    <mergeCell ref="B34:K34"/>
    <mergeCell ref="B42:K42"/>
    <mergeCell ref="A44:A45"/>
    <mergeCell ref="A46:A47"/>
  </mergeCells>
  <printOptions/>
  <pageMargins bottom="0.75" footer="0.0" header="0.0" left="0.7" right="0.7" top="0.75"/>
  <pageSetup paperSize="9" scale="5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